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vikas\Downloads\"/>
    </mc:Choice>
  </mc:AlternateContent>
  <xr:revisionPtr revIDLastSave="0" documentId="13_ncr:1_{5D88B068-EA2C-4F7F-A223-B631FCAA7F37}" xr6:coauthVersionLast="47" xr6:coauthVersionMax="47" xr10:uidLastSave="{00000000-0000-0000-0000-000000000000}"/>
  <bookViews>
    <workbookView xWindow="-110" yWindow="-110" windowWidth="19420" windowHeight="11500" xr2:uid="{C810912E-1A77-48D1-8841-01DD87AA9752}"/>
  </bookViews>
  <sheets>
    <sheet name="Sheet1" sheetId="1" r:id="rId1"/>
  </sheets>
  <definedNames>
    <definedName name="DiscRate">Sheet1!#REF!</definedName>
    <definedName name="Taxrate">Sheet1!#REF!</definedName>
    <definedName name="WACC">Sheet1!#REF!</definedName>
  </definedNames>
  <calcPr calcId="191029" iterate="1" iterateDelta="9.9999999999994494E-4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5" i="1" l="1"/>
  <c r="C95" i="1"/>
  <c r="D89" i="1"/>
  <c r="D91" i="1"/>
  <c r="C89" i="1"/>
  <c r="C91" i="1"/>
  <c r="D32" i="1"/>
  <c r="C32" i="1"/>
  <c r="D20" i="1"/>
  <c r="C20" i="1"/>
  <c r="D79" i="1"/>
  <c r="C79" i="1"/>
  <c r="C70" i="1"/>
  <c r="D58" i="1"/>
  <c r="C58" i="1"/>
  <c r="D52" i="1"/>
  <c r="C52" i="1"/>
  <c r="C28" i="1"/>
  <c r="D11" i="1"/>
  <c r="C11" i="1"/>
  <c r="D70" i="1"/>
  <c r="D80" i="1"/>
  <c r="D21" i="1"/>
  <c r="C80" i="1"/>
  <c r="C40" i="1"/>
  <c r="D40" i="1"/>
  <c r="C21" i="1"/>
  <c r="C84" i="1"/>
  <c r="D23" i="1"/>
  <c r="D25" i="1"/>
  <c r="D84" i="1"/>
  <c r="C23" i="1"/>
  <c r="C25" i="1"/>
  <c r="C29" i="1"/>
  <c r="D28" i="1"/>
  <c r="D29" i="1"/>
  <c r="C33" i="1"/>
  <c r="C35" i="1"/>
  <c r="D33" i="1"/>
  <c r="D35" i="1"/>
  <c r="C45" i="1"/>
  <c r="C97" i="1"/>
  <c r="C59" i="1"/>
  <c r="C81" i="1"/>
  <c r="D45" i="1"/>
  <c r="D97" i="1"/>
  <c r="C98" i="1"/>
  <c r="C99" i="1"/>
  <c r="C100" i="1"/>
  <c r="C102" i="1"/>
  <c r="C103" i="1"/>
  <c r="D59" i="1"/>
  <c r="D81" i="1"/>
  <c r="D98" i="1"/>
  <c r="D99" i="1"/>
  <c r="D100" i="1"/>
  <c r="D102" i="1"/>
  <c r="D103" i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<sst xmlns="http://schemas.openxmlformats.org/spreadsheetml/2006/main" count="91" uniqueCount="90">
  <si>
    <t>Revenue from operations</t>
  </si>
  <si>
    <t>Other Income</t>
  </si>
  <si>
    <t>Total Income</t>
  </si>
  <si>
    <t>Cost of Materials Consumed</t>
  </si>
  <si>
    <t>Employee benefits expense</t>
  </si>
  <si>
    <t>Depreciation</t>
  </si>
  <si>
    <t>Finance Costs</t>
  </si>
  <si>
    <t>Other Expense</t>
  </si>
  <si>
    <t>Total Expenses</t>
  </si>
  <si>
    <t>Profit before Tax</t>
  </si>
  <si>
    <t>Current Tax</t>
  </si>
  <si>
    <t>Deferred Tax Expense / (Credit)</t>
  </si>
  <si>
    <t>Total Taxes</t>
  </si>
  <si>
    <t>Other comprehensive income</t>
  </si>
  <si>
    <t>Profit carried to Balance Sheet</t>
  </si>
  <si>
    <t xml:space="preserve">Equity &amp; Liabilities </t>
  </si>
  <si>
    <t>Equity Share capital</t>
  </si>
  <si>
    <t>Shareholders Funds</t>
  </si>
  <si>
    <t xml:space="preserve">Non-Current Liabilities </t>
  </si>
  <si>
    <t>Deferred Tax Liabilities (Net)</t>
  </si>
  <si>
    <t>Long Term Provision</t>
  </si>
  <si>
    <t>Total Non-Current Liabilities</t>
  </si>
  <si>
    <t xml:space="preserve">Current Liabilities </t>
  </si>
  <si>
    <t>Short Term Provision</t>
  </si>
  <si>
    <t>Other Current Liabilities</t>
  </si>
  <si>
    <t>Total Current Liabilities</t>
  </si>
  <si>
    <t>TOTAL LIABILITIES AND EQUITY</t>
  </si>
  <si>
    <t>ASSETS</t>
  </si>
  <si>
    <t>Fixed Assets</t>
  </si>
  <si>
    <t>Long term Loans &amp; Advances</t>
  </si>
  <si>
    <t>Other Non Current Assets</t>
  </si>
  <si>
    <t>Deferred Tax Assets (Net)</t>
  </si>
  <si>
    <t>Total Non-Current Assets</t>
  </si>
  <si>
    <t xml:space="preserve">Current Assets </t>
  </si>
  <si>
    <t>Inventories</t>
  </si>
  <si>
    <t>Other Current Assets</t>
  </si>
  <si>
    <t>Total Current Asset</t>
  </si>
  <si>
    <t>TOTAL ASSETS</t>
  </si>
  <si>
    <t>Name of Company</t>
  </si>
  <si>
    <t>31-Mar-X1</t>
  </si>
  <si>
    <t>31-Mar-X0</t>
  </si>
  <si>
    <t>Current Year</t>
  </si>
  <si>
    <t>Previous Year</t>
  </si>
  <si>
    <t>Profit &amp; Loss Statement (INR 000s)</t>
  </si>
  <si>
    <t>EXPENSES</t>
  </si>
  <si>
    <t>Purchase of Stock in Trade</t>
  </si>
  <si>
    <t>Changes in Inventories of Finished Goods, WIP and Stock in Trade</t>
  </si>
  <si>
    <t>Profit before Exceptional Items, Extraordinary Items and Tax</t>
  </si>
  <si>
    <t>Exceptional Items</t>
  </si>
  <si>
    <t>Profit before Extraordinary Items and Tax</t>
  </si>
  <si>
    <t>Profit (Loss) from Discontinuing Operations</t>
  </si>
  <si>
    <t>Tax Expense of Discontinuing Operations</t>
  </si>
  <si>
    <t>Profit (Loss) After Tax from Discontinuing Operations</t>
  </si>
  <si>
    <t>Profit (Loss) After Tax from Continuing Operations</t>
  </si>
  <si>
    <t>Profit for the year for the period</t>
  </si>
  <si>
    <t>Balance Sheet (Amount in INR 000s)</t>
  </si>
  <si>
    <t>Basic EPS</t>
  </si>
  <si>
    <t>Diluted EPS</t>
  </si>
  <si>
    <t>Reserves &amp; Surplus</t>
  </si>
  <si>
    <t>Money received against Share Warrants</t>
  </si>
  <si>
    <t>Share Application money pending allotment</t>
  </si>
  <si>
    <t>Long Term Borrowings</t>
  </si>
  <si>
    <t>Other Long term liabilities</t>
  </si>
  <si>
    <t>Short Term Borrowings</t>
  </si>
  <si>
    <t>Trade Payables</t>
  </si>
  <si>
    <t>Non Current Investments</t>
  </si>
  <si>
    <t>Current Investments</t>
  </si>
  <si>
    <t>Trade Receivables</t>
  </si>
  <si>
    <t>Cash &amp; Cash Equivalents</t>
  </si>
  <si>
    <t>Short Term Loans and Advances</t>
  </si>
  <si>
    <t>Fixed Assets - Tangible Assets</t>
  </si>
  <si>
    <t>Fixed Assets - Intangible Assets</t>
  </si>
  <si>
    <t>Fixed Assets - Capital Work in Progress</t>
  </si>
  <si>
    <t>Fixed Assets - Intangible Assets under Development</t>
  </si>
  <si>
    <t>Effective Tax Rate</t>
  </si>
  <si>
    <t>Net Operating Profit After Tax</t>
  </si>
  <si>
    <t>Risk Free Rate of Return</t>
  </si>
  <si>
    <t>Market Return</t>
  </si>
  <si>
    <t>Equity Risk Premium</t>
  </si>
  <si>
    <t>Beta</t>
  </si>
  <si>
    <t>Cost of Equity using CAPM</t>
  </si>
  <si>
    <t>Pre Tax Cost of Debt</t>
  </si>
  <si>
    <t>Post Tax Cost of Debt</t>
  </si>
  <si>
    <t>Proportion of Equity (Book Value Weights)</t>
  </si>
  <si>
    <t>Capital Employed</t>
  </si>
  <si>
    <t>Proportion of Debt (Book Value Weights)</t>
  </si>
  <si>
    <t>Weighted Average Cost of Capital</t>
  </si>
  <si>
    <t>Return on Invested Capital</t>
  </si>
  <si>
    <t>EVA [NOPAT - Return on Invested Capital]</t>
  </si>
  <si>
    <t>www.omnifin.in | Valuation Tools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</si>
</sst>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[$-409]d/mmm/yy;@"/>
    <numFmt numFmtId="165" formatCode="_(* #,##0_);_(* \(#,##0\);_(* &quot;-&quot;??_);_(@_)"/>
    <numFmt numFmtId="166" formatCode="0.0%"/>
    <numFmt numFmtId="167" formatCode="_ * #,##0_ ;_ * \-#,##0_ ;_ * &quot;-&quot;??_ ;_ @_ "/>
  </numFmts>
  <fonts count="11" x14ac:knownFonts="1">
    <font>
      <sz val="9"/>
      <color theme="1"/>
      <name val="Univers"/>
      <family val="2"/>
    </font>
    <font>
      <sz val="9"/>
      <color theme="1"/>
      <name val="Univers"/>
      <family val="2"/>
    </font>
    <font>
      <sz val="11"/>
      <color theme="1"/>
      <name val="Aptos Narrow"/>
      <family val="2"/>
      <scheme val="minor"/>
    </font>
    <font>
      <sz val="9"/>
      <color theme="1"/>
      <name val="Tenorite"/>
    </font>
    <font>
      <b/>
      <sz val="10"/>
      <color theme="1"/>
      <name val="Tenorite"/>
    </font>
    <font>
      <b/>
      <sz val="9"/>
      <color theme="1"/>
      <name val="Tenorite"/>
    </font>
    <font>
      <b/>
      <sz val="9"/>
      <color rgb="FF000000"/>
      <name val="Tenorite"/>
    </font>
    <font>
      <i/>
      <sz val="9"/>
      <color theme="1"/>
      <name val="Tenorite"/>
    </font>
    <font>
      <sz val="9"/>
      <color rgb="FFFF0000"/>
      <name val="Tenorite"/>
    </font>
    <font>
      <sz val="9"/>
      <name val="Tenorite"/>
    </font>
    <font>
      <sz val="9"/>
      <color rgb="FF000000"/>
      <name val="Tenorite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AE6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right" vertical="center"/>
    </xf>
    <xf numFmtId="164" fontId="6" fillId="2" borderId="0" xfId="0" quotePrefix="1" applyNumberFormat="1" applyFont="1" applyFill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/>
    </xf>
    <xf numFmtId="0" fontId="3" fillId="0" borderId="0" xfId="0" applyFont="1" applyAlignment="1">
      <alignment horizontal="left" vertical="center" indent="1"/>
    </xf>
    <xf numFmtId="0" fontId="3" fillId="0" borderId="0" xfId="0" applyFont="1" applyAlignment="1">
      <alignment horizontal="right" vertical="center" indent="1"/>
    </xf>
    <xf numFmtId="165" fontId="3" fillId="3" borderId="0" xfId="1" applyNumberFormat="1" applyFont="1" applyFill="1" applyAlignment="1">
      <alignment horizontal="right" vertical="center"/>
    </xf>
    <xf numFmtId="43" fontId="3" fillId="3" borderId="0" xfId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165" fontId="5" fillId="4" borderId="1" xfId="1" applyNumberFormat="1" applyFont="1" applyFill="1" applyBorder="1" applyAlignment="1">
      <alignment horizontal="right" vertical="center"/>
    </xf>
    <xf numFmtId="43" fontId="5" fillId="4" borderId="1" xfId="1" applyFont="1" applyFill="1" applyBorder="1" applyAlignment="1">
      <alignment horizontal="right" vertical="center"/>
    </xf>
    <xf numFmtId="0" fontId="5" fillId="0" borderId="0" xfId="0" applyFont="1" applyAlignment="1">
      <alignment horizontal="left" vertical="center" indent="1"/>
    </xf>
    <xf numFmtId="165" fontId="3" fillId="0" borderId="0" xfId="1" applyNumberFormat="1" applyFont="1" applyFill="1" applyAlignment="1">
      <alignment horizontal="right" vertical="center"/>
    </xf>
    <xf numFmtId="0" fontId="8" fillId="0" borderId="0" xfId="0" applyFont="1"/>
    <xf numFmtId="1" fontId="9" fillId="0" borderId="0" xfId="0" applyNumberFormat="1" applyFont="1"/>
    <xf numFmtId="43" fontId="8" fillId="0" borderId="0" xfId="0" applyNumberFormat="1" applyFont="1"/>
    <xf numFmtId="0" fontId="3" fillId="0" borderId="0" xfId="0" applyFont="1" applyAlignment="1">
      <alignment vertical="center"/>
    </xf>
    <xf numFmtId="165" fontId="3" fillId="3" borderId="0" xfId="1" applyNumberFormat="1" applyFont="1" applyFill="1" applyBorder="1" applyAlignment="1">
      <alignment horizontal="right" vertical="center"/>
    </xf>
    <xf numFmtId="43" fontId="3" fillId="3" borderId="0" xfId="1" applyFont="1" applyFill="1" applyBorder="1" applyAlignment="1">
      <alignment horizontal="right" vertical="center"/>
    </xf>
    <xf numFmtId="165" fontId="5" fillId="4" borderId="0" xfId="1" applyNumberFormat="1" applyFont="1" applyFill="1" applyBorder="1" applyAlignment="1">
      <alignment horizontal="right" vertical="center"/>
    </xf>
    <xf numFmtId="43" fontId="3" fillId="4" borderId="3" xfId="1" applyFont="1" applyFill="1" applyBorder="1" applyAlignment="1">
      <alignment horizontal="right" vertical="center"/>
    </xf>
    <xf numFmtId="43" fontId="3" fillId="4" borderId="1" xfId="1" applyFont="1" applyFill="1" applyBorder="1" applyAlignment="1">
      <alignment horizontal="right" vertical="center"/>
    </xf>
    <xf numFmtId="43" fontId="3" fillId="3" borderId="1" xfId="1" applyFont="1" applyFill="1" applyBorder="1" applyAlignment="1">
      <alignment horizontal="right" vertical="center"/>
    </xf>
    <xf numFmtId="43" fontId="3" fillId="3" borderId="2" xfId="1" applyFont="1" applyFill="1" applyBorder="1" applyAlignment="1">
      <alignment horizontal="right" vertical="center"/>
    </xf>
    <xf numFmtId="165" fontId="5" fillId="3" borderId="0" xfId="1" applyNumberFormat="1" applyFont="1" applyFill="1" applyBorder="1" applyAlignment="1">
      <alignment horizontal="right" vertical="center"/>
    </xf>
    <xf numFmtId="165" fontId="5" fillId="4" borderId="4" xfId="1" applyNumberFormat="1" applyFont="1" applyFill="1" applyBorder="1" applyAlignment="1">
      <alignment horizontal="right" vertical="center"/>
    </xf>
    <xf numFmtId="43" fontId="5" fillId="4" borderId="4" xfId="1" applyFont="1" applyFill="1" applyBorder="1" applyAlignment="1">
      <alignment horizontal="right" vertical="center"/>
    </xf>
    <xf numFmtId="165" fontId="5" fillId="0" borderId="0" xfId="1" applyNumberFormat="1" applyFont="1" applyFill="1" applyBorder="1" applyAlignment="1">
      <alignment horizontal="right" vertical="center"/>
    </xf>
    <xf numFmtId="43" fontId="5" fillId="0" borderId="0" xfId="1" applyFont="1" applyFill="1" applyBorder="1" applyAlignment="1">
      <alignment horizontal="right" vertical="center"/>
    </xf>
    <xf numFmtId="43" fontId="5" fillId="3" borderId="0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165" fontId="3" fillId="0" borderId="0" xfId="1" applyNumberFormat="1" applyFont="1" applyFill="1" applyAlignment="1">
      <alignment horizontal="right"/>
    </xf>
    <xf numFmtId="43" fontId="3" fillId="0" borderId="0" xfId="1" applyFont="1" applyFill="1" applyAlignment="1">
      <alignment horizontal="right"/>
    </xf>
    <xf numFmtId="0" fontId="6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 vertical="center" wrapText="1"/>
    </xf>
    <xf numFmtId="164" fontId="6" fillId="2" borderId="0" xfId="0" applyNumberFormat="1" applyFont="1" applyFill="1" applyAlignment="1">
      <alignment horizontal="right" vertical="center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165" fontId="6" fillId="0" borderId="0" xfId="1" applyNumberFormat="1" applyFont="1" applyAlignment="1">
      <alignment horizontal="right" vertical="center"/>
    </xf>
    <xf numFmtId="43" fontId="6" fillId="0" borderId="0" xfId="1" applyFont="1" applyAlignment="1">
      <alignment horizontal="right" vertical="center"/>
    </xf>
    <xf numFmtId="0" fontId="10" fillId="0" borderId="0" xfId="0" applyFont="1" applyAlignment="1">
      <alignment horizontal="left" vertical="center" wrapText="1" indent="1"/>
    </xf>
    <xf numFmtId="0" fontId="10" fillId="0" borderId="0" xfId="0" applyFont="1" applyAlignment="1">
      <alignment horizontal="right" vertical="center" wrapText="1"/>
    </xf>
    <xf numFmtId="165" fontId="10" fillId="3" borderId="0" xfId="1" applyNumberFormat="1" applyFont="1" applyFill="1" applyAlignment="1">
      <alignment horizontal="right" vertical="center"/>
    </xf>
    <xf numFmtId="43" fontId="10" fillId="3" borderId="0" xfId="1" applyFont="1" applyFill="1" applyAlignment="1">
      <alignment horizontal="right" vertical="center"/>
    </xf>
    <xf numFmtId="165" fontId="6" fillId="4" borderId="0" xfId="1" applyNumberFormat="1" applyFont="1" applyFill="1" applyBorder="1" applyAlignment="1">
      <alignment horizontal="right" vertical="center"/>
    </xf>
    <xf numFmtId="43" fontId="6" fillId="4" borderId="0" xfId="1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 indent="1"/>
    </xf>
    <xf numFmtId="0" fontId="3" fillId="0" borderId="0" xfId="0" applyFont="1" applyAlignment="1">
      <alignment horizontal="right" wrapText="1"/>
    </xf>
    <xf numFmtId="167" fontId="3" fillId="0" borderId="0" xfId="0" applyNumberFormat="1" applyFont="1"/>
    <xf numFmtId="43" fontId="3" fillId="0" borderId="0" xfId="1" applyFont="1" applyFill="1" applyAlignment="1">
      <alignment horizontal="right" vertical="center"/>
    </xf>
    <xf numFmtId="9" fontId="3" fillId="0" borderId="0" xfId="0" applyNumberFormat="1" applyFont="1"/>
    <xf numFmtId="165" fontId="10" fillId="3" borderId="0" xfId="1" applyNumberFormat="1" applyFont="1" applyFill="1" applyBorder="1" applyAlignment="1">
      <alignment horizontal="right" vertical="center"/>
    </xf>
    <xf numFmtId="43" fontId="10" fillId="3" borderId="0" xfId="1" applyFont="1" applyFill="1" applyBorder="1" applyAlignment="1">
      <alignment horizontal="right" vertical="center"/>
    </xf>
    <xf numFmtId="165" fontId="6" fillId="4" borderId="1" xfId="1" applyNumberFormat="1" applyFont="1" applyFill="1" applyBorder="1" applyAlignment="1">
      <alignment horizontal="right" vertical="center"/>
    </xf>
    <xf numFmtId="43" fontId="6" fillId="4" borderId="1" xfId="1" applyFont="1" applyFill="1" applyBorder="1" applyAlignment="1">
      <alignment horizontal="right" vertical="center"/>
    </xf>
    <xf numFmtId="165" fontId="6" fillId="4" borderId="3" xfId="1" applyNumberFormat="1" applyFont="1" applyFill="1" applyBorder="1" applyAlignment="1">
      <alignment horizontal="right" vertical="center"/>
    </xf>
    <xf numFmtId="43" fontId="6" fillId="4" borderId="3" xfId="1" applyFont="1" applyFill="1" applyBorder="1" applyAlignment="1">
      <alignment horizontal="right" vertical="center"/>
    </xf>
    <xf numFmtId="165" fontId="8" fillId="0" borderId="0" xfId="1" applyNumberFormat="1" applyFont="1" applyFill="1" applyAlignment="1">
      <alignment horizontal="right"/>
    </xf>
    <xf numFmtId="10" fontId="3" fillId="3" borderId="0" xfId="0" applyNumberFormat="1" applyFont="1" applyFill="1" applyAlignment="1">
      <alignment horizontal="right" vertical="center"/>
    </xf>
    <xf numFmtId="43" fontId="3" fillId="4" borderId="0" xfId="0" applyNumberFormat="1" applyFont="1" applyFill="1" applyAlignment="1">
      <alignment horizontal="right" vertical="center"/>
    </xf>
    <xf numFmtId="0" fontId="5" fillId="0" borderId="0" xfId="0" applyFont="1" applyAlignment="1">
      <alignment horizontal="left" vertical="center"/>
    </xf>
    <xf numFmtId="166" fontId="3" fillId="3" borderId="0" xfId="2" applyNumberFormat="1" applyFont="1" applyFill="1" applyAlignment="1">
      <alignment horizontal="right" vertical="center"/>
    </xf>
    <xf numFmtId="166" fontId="3" fillId="3" borderId="0" xfId="2" applyNumberFormat="1" applyFont="1" applyFill="1" applyAlignment="1">
      <alignment horizontal="right"/>
    </xf>
    <xf numFmtId="166" fontId="3" fillId="4" borderId="0" xfId="2" applyNumberFormat="1" applyFont="1" applyFill="1" applyAlignment="1">
      <alignment horizontal="right" vertical="center"/>
    </xf>
    <xf numFmtId="166" fontId="5" fillId="4" borderId="0" xfId="2" applyNumberFormat="1" applyFont="1" applyFill="1" applyAlignment="1">
      <alignment horizontal="right" vertical="center"/>
    </xf>
    <xf numFmtId="0" fontId="3" fillId="3" borderId="0" xfId="0" applyFont="1" applyFill="1" applyAlignment="1">
      <alignment horizontal="right" vertical="center"/>
    </xf>
    <xf numFmtId="0" fontId="3" fillId="3" borderId="0" xfId="0" applyFont="1" applyFill="1" applyAlignment="1">
      <alignment horizontal="right"/>
    </xf>
    <xf numFmtId="165" fontId="3" fillId="4" borderId="0" xfId="0" applyNumberFormat="1" applyFont="1" applyFill="1" applyAlignment="1">
      <alignment horizontal="right" vertical="center"/>
    </xf>
    <xf numFmtId="0" fontId="3" fillId="4" borderId="0" xfId="0" applyFont="1" applyFill="1" applyAlignment="1">
      <alignment horizontal="right" vertical="center"/>
    </xf>
    <xf numFmtId="43" fontId="5" fillId="4" borderId="0" xfId="0" applyNumberFormat="1" applyFont="1" applyFill="1" applyAlignment="1">
      <alignment horizontal="right" vertical="center"/>
    </xf>
  </cellXfs>
  <cellStyles count="4">
    <cellStyle name="Comma" xfId="1" builtinId="3"/>
    <cellStyle name="Normal" xfId="0" builtinId="0"/>
    <cellStyle name="Normal 12" xfId="3" xr:uid="{70D5388A-2EE2-4E83-A93B-2BD016197088}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A90B4-05A7-4142-81DC-922FF25AB7BD}">
  <dimension ref="A1:V499"/>
  <sheetViews>
    <sheetView tabSelected="1" workbookViewId="0">
      <selection activeCell="A6" sqref="A6"/>
    </sheetView>
  </sheetViews>
  <sheetFormatPr defaultColWidth="10.09765625" defaultRowHeight="12" x14ac:dyDescent="0.3"/>
  <cols>
    <col min="1" max="1" width="61.5" style="2" bestFit="1" customWidth="1"/>
    <col min="2" max="2" width="11.3984375" style="4" customWidth="1"/>
    <col min="3" max="3" width="12.59765625" style="4" customWidth="1"/>
    <col min="4" max="4" width="15.09765625" style="3" customWidth="1"/>
    <col min="5" max="5" width="9.8984375" style="1" bestFit="1" customWidth="1"/>
    <col min="6" max="6" width="18.19921875" style="1" bestFit="1" customWidth="1"/>
    <col min="7" max="13" width="11.5" style="1" bestFit="1" customWidth="1"/>
    <col min="14" max="16384" width="10.09765625" style="1"/>
  </cols>
  <sheetData>
    <row r="1" spans="1:22" s="5" customFormat="1" x14ac:dyDescent="0.3">
      <c r="A1" s="5" t="e" vm="1">
        <v>#VALUE!</v>
      </c>
    </row>
    <row r="2" spans="1:22" customFormat="1" x14ac:dyDescent="0.3">
      <c r="A2" t="s">
        <v>89</v>
      </c>
    </row>
    <row r="3" spans="1:22" s="5" customFormat="1" x14ac:dyDescent="0.3"/>
    <row r="4" spans="1:22" customFormat="1" x14ac:dyDescent="0.3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15" customHeight="1" x14ac:dyDescent="0.3">
      <c r="A5" s="7" t="s">
        <v>38</v>
      </c>
      <c r="B5" s="8"/>
      <c r="C5" s="8"/>
      <c r="D5" s="9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15" customHeight="1" x14ac:dyDescent="0.3">
      <c r="A6" s="10" t="s">
        <v>43</v>
      </c>
      <c r="B6" s="11"/>
      <c r="C6" s="12" t="s">
        <v>39</v>
      </c>
      <c r="D6" s="12" t="s">
        <v>40</v>
      </c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x14ac:dyDescent="0.3">
      <c r="A7" s="5"/>
      <c r="B7" s="13"/>
      <c r="C7" s="14" t="s">
        <v>41</v>
      </c>
      <c r="D7" s="15" t="s">
        <v>42</v>
      </c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x14ac:dyDescent="0.3">
      <c r="A8" s="5"/>
      <c r="B8" s="13"/>
      <c r="C8" s="13"/>
      <c r="D8" s="9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15" customHeight="1" x14ac:dyDescent="0.3">
      <c r="A9" s="16" t="s">
        <v>0</v>
      </c>
      <c r="B9" s="17"/>
      <c r="C9" s="18"/>
      <c r="D9" s="19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15" customHeight="1" x14ac:dyDescent="0.3">
      <c r="A10" s="16" t="s">
        <v>1</v>
      </c>
      <c r="B10" s="17"/>
      <c r="C10" s="18"/>
      <c r="D10" s="19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15" customHeight="1" x14ac:dyDescent="0.3">
      <c r="A11" s="20" t="s">
        <v>2</v>
      </c>
      <c r="B11" s="21"/>
      <c r="C11" s="22">
        <f t="shared" ref="C11:D11" si="0">SUM(C9:C10)</f>
        <v>0</v>
      </c>
      <c r="D11" s="23">
        <f t="shared" si="0"/>
        <v>0</v>
      </c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15" customHeight="1" x14ac:dyDescent="0.3">
      <c r="A12" s="24" t="s">
        <v>44</v>
      </c>
      <c r="B12" s="13"/>
      <c r="C12" s="25"/>
      <c r="D12" s="25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15" customHeight="1" x14ac:dyDescent="0.3">
      <c r="A13" s="16" t="s">
        <v>3</v>
      </c>
      <c r="B13" s="13"/>
      <c r="C13" s="18"/>
      <c r="D13" s="19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15" customHeight="1" x14ac:dyDescent="0.3">
      <c r="A14" s="16" t="s">
        <v>45</v>
      </c>
      <c r="B14" s="13"/>
      <c r="C14" s="18"/>
      <c r="D14" s="19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15" customHeight="1" x14ac:dyDescent="0.3">
      <c r="A15" s="16" t="s">
        <v>46</v>
      </c>
      <c r="B15" s="13"/>
      <c r="C15" s="18"/>
      <c r="D15" s="19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15" customHeight="1" x14ac:dyDescent="0.3">
      <c r="A16" s="16" t="s">
        <v>4</v>
      </c>
      <c r="B16" s="17"/>
      <c r="C16" s="18"/>
      <c r="D16" s="19"/>
      <c r="E16" s="26"/>
      <c r="F16" s="26"/>
      <c r="G16" s="26"/>
      <c r="H16" s="26"/>
      <c r="I16" s="26"/>
      <c r="J16" s="26"/>
      <c r="K16" s="2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15.75" customHeight="1" x14ac:dyDescent="0.3">
      <c r="A17" s="16" t="s">
        <v>5</v>
      </c>
      <c r="B17" s="17"/>
      <c r="C17" s="18"/>
      <c r="D17" s="19"/>
      <c r="E17" s="26"/>
      <c r="F17" s="27"/>
      <c r="G17" s="27"/>
      <c r="H17" s="27"/>
      <c r="I17" s="27"/>
      <c r="J17" s="27"/>
      <c r="K17" s="27"/>
      <c r="L17" s="27"/>
      <c r="M17" s="27"/>
      <c r="N17" s="6"/>
      <c r="O17" s="6"/>
      <c r="P17" s="6"/>
      <c r="Q17" s="6"/>
      <c r="R17" s="6"/>
      <c r="S17" s="6"/>
      <c r="T17" s="6"/>
      <c r="U17" s="6"/>
      <c r="V17" s="6"/>
    </row>
    <row r="18" spans="1:22" ht="15" customHeight="1" x14ac:dyDescent="0.3">
      <c r="A18" s="16" t="s">
        <v>6</v>
      </c>
      <c r="B18" s="17"/>
      <c r="C18" s="18"/>
      <c r="D18" s="19"/>
      <c r="E18" s="26"/>
      <c r="F18" s="28"/>
      <c r="G18" s="26"/>
      <c r="H18" s="26"/>
      <c r="I18" s="26"/>
      <c r="J18" s="2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15" customHeight="1" x14ac:dyDescent="0.3">
      <c r="A19" s="16" t="s">
        <v>7</v>
      </c>
      <c r="B19" s="17"/>
      <c r="C19" s="18"/>
      <c r="D19" s="19"/>
      <c r="E19" s="26"/>
      <c r="F19" s="26"/>
      <c r="G19" s="26"/>
      <c r="H19" s="26"/>
      <c r="I19" s="26"/>
      <c r="J19" s="2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15" customHeight="1" x14ac:dyDescent="0.3">
      <c r="A20" s="20" t="s">
        <v>8</v>
      </c>
      <c r="B20" s="21"/>
      <c r="C20" s="23">
        <f>SUM(C13:C19)</f>
        <v>0</v>
      </c>
      <c r="D20" s="23">
        <f>SUM(D13:D19)</f>
        <v>0</v>
      </c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15" customHeight="1" x14ac:dyDescent="0.3">
      <c r="A21" s="20" t="s">
        <v>47</v>
      </c>
      <c r="B21" s="21"/>
      <c r="C21" s="22">
        <f>C11-C20</f>
        <v>0</v>
      </c>
      <c r="D21" s="23">
        <f>D11-D20</f>
        <v>0</v>
      </c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customFormat="1" ht="15" customHeight="1" x14ac:dyDescent="0.3">
      <c r="A22" s="29" t="s">
        <v>48</v>
      </c>
      <c r="B22" s="13"/>
      <c r="C22" s="30"/>
      <c r="D22" s="31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15" customHeight="1" x14ac:dyDescent="0.3">
      <c r="A23" s="20" t="s">
        <v>49</v>
      </c>
      <c r="B23" s="21"/>
      <c r="C23" s="32">
        <f>C21-C22</f>
        <v>0</v>
      </c>
      <c r="D23" s="32">
        <f>D21-D22</f>
        <v>0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customFormat="1" ht="15" customHeight="1" x14ac:dyDescent="0.3">
      <c r="A24" s="29" t="s">
        <v>48</v>
      </c>
      <c r="B24" s="13"/>
      <c r="C24" s="30"/>
      <c r="D24" s="31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15" customHeight="1" x14ac:dyDescent="0.3">
      <c r="A25" s="20" t="s">
        <v>9</v>
      </c>
      <c r="B25" s="21"/>
      <c r="C25" s="32">
        <f>C23-C24</f>
        <v>0</v>
      </c>
      <c r="D25" s="32">
        <f>D23-D24</f>
        <v>0</v>
      </c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x14ac:dyDescent="0.3">
      <c r="A26" s="16" t="s">
        <v>10</v>
      </c>
      <c r="B26" s="17"/>
      <c r="C26" s="18"/>
      <c r="D26" s="18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15" customHeight="1" x14ac:dyDescent="0.3">
      <c r="A27" s="16" t="s">
        <v>11</v>
      </c>
      <c r="B27" s="17"/>
      <c r="C27" s="18"/>
      <c r="D27" s="18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15" customHeight="1" x14ac:dyDescent="0.3">
      <c r="A28" s="16" t="s">
        <v>12</v>
      </c>
      <c r="B28" s="17"/>
      <c r="C28" s="33">
        <f>SUM(C26:C27)</f>
        <v>0</v>
      </c>
      <c r="D28" s="33">
        <f>SUM(D26:D27)</f>
        <v>0</v>
      </c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15" customHeight="1" x14ac:dyDescent="0.3">
      <c r="A29" s="24" t="s">
        <v>53</v>
      </c>
      <c r="B29" s="17"/>
      <c r="C29" s="34">
        <f>C25-C28</f>
        <v>0</v>
      </c>
      <c r="D29" s="34">
        <f>D25-D28</f>
        <v>0</v>
      </c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15" customHeight="1" x14ac:dyDescent="0.3">
      <c r="A30" s="16" t="s">
        <v>50</v>
      </c>
      <c r="B30" s="17"/>
      <c r="C30" s="35"/>
      <c r="D30" s="35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15" customHeight="1" x14ac:dyDescent="0.3">
      <c r="A31" s="16" t="s">
        <v>51</v>
      </c>
      <c r="B31" s="17"/>
      <c r="C31" s="36"/>
      <c r="D31" s="3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15" customHeight="1" x14ac:dyDescent="0.3">
      <c r="A32" s="16" t="s">
        <v>52</v>
      </c>
      <c r="B32" s="17"/>
      <c r="C32" s="34">
        <f>C30-C31</f>
        <v>0</v>
      </c>
      <c r="D32" s="34">
        <f>D30-D31</f>
        <v>0</v>
      </c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15" customHeight="1" x14ac:dyDescent="0.3">
      <c r="A33" s="20" t="s">
        <v>54</v>
      </c>
      <c r="B33" s="21"/>
      <c r="C33" s="22">
        <f>C29-C32</f>
        <v>0</v>
      </c>
      <c r="D33" s="22">
        <f>D29-D32</f>
        <v>0</v>
      </c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15" customHeight="1" x14ac:dyDescent="0.3">
      <c r="A34" s="16" t="s">
        <v>13</v>
      </c>
      <c r="B34" s="17"/>
      <c r="C34" s="37"/>
      <c r="D34" s="31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15" customHeight="1" thickBot="1" x14ac:dyDescent="0.35">
      <c r="A35" s="20" t="s">
        <v>14</v>
      </c>
      <c r="B35" s="21"/>
      <c r="C35" s="38">
        <f t="shared" ref="C35" si="1">SUM(C33:C34)</f>
        <v>0</v>
      </c>
      <c r="D35" s="39">
        <f>SUM(D33:D34)</f>
        <v>0</v>
      </c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15" customHeight="1" x14ac:dyDescent="0.3">
      <c r="A36" s="20"/>
      <c r="B36" s="21"/>
      <c r="C36" s="40"/>
      <c r="D36" s="41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15" customHeight="1" x14ac:dyDescent="0.3">
      <c r="A37" s="20" t="s">
        <v>56</v>
      </c>
      <c r="B37" s="21"/>
      <c r="C37" s="42"/>
      <c r="D37" s="31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15" customHeight="1" x14ac:dyDescent="0.3">
      <c r="A38" s="20" t="s">
        <v>57</v>
      </c>
      <c r="B38" s="21"/>
      <c r="C38" s="42"/>
      <c r="D38" s="3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15" customHeight="1" x14ac:dyDescent="0.3">
      <c r="A39" s="43"/>
      <c r="B39" s="44"/>
      <c r="C39" s="45"/>
      <c r="D39" s="4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15" customHeight="1" x14ac:dyDescent="0.3">
      <c r="A40" s="47" t="s">
        <v>55</v>
      </c>
      <c r="B40" s="48"/>
      <c r="C40" s="49" t="str">
        <f>C6</f>
        <v>31-Mar-X1</v>
      </c>
      <c r="D40" s="49" t="str">
        <f>D6</f>
        <v>31-Mar-X0</v>
      </c>
      <c r="E40" s="25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15" customHeight="1" x14ac:dyDescent="0.3">
      <c r="A41" s="50" t="s">
        <v>15</v>
      </c>
      <c r="B41" s="51"/>
      <c r="C41" s="52"/>
      <c r="D41" s="53"/>
      <c r="E41" s="25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15" customHeight="1" x14ac:dyDescent="0.3">
      <c r="A42" s="54" t="s">
        <v>16</v>
      </c>
      <c r="B42" s="55"/>
      <c r="C42" s="56"/>
      <c r="D42" s="57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15" customHeight="1" x14ac:dyDescent="0.3">
      <c r="A43" s="54" t="s">
        <v>58</v>
      </c>
      <c r="B43" s="55"/>
      <c r="C43" s="56"/>
      <c r="D43" s="57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15" customHeight="1" x14ac:dyDescent="0.3">
      <c r="A44" s="54" t="s">
        <v>59</v>
      </c>
      <c r="B44" s="55"/>
      <c r="C44" s="56"/>
      <c r="D44" s="57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15" customHeight="1" x14ac:dyDescent="0.3">
      <c r="A45" s="50" t="s">
        <v>17</v>
      </c>
      <c r="B45" s="51"/>
      <c r="C45" s="58">
        <f t="shared" ref="C45" si="2">SUM(C42:C44)</f>
        <v>0</v>
      </c>
      <c r="D45" s="59">
        <f t="shared" ref="D45" si="3">SUM(D42:D44)</f>
        <v>0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15" customHeight="1" x14ac:dyDescent="0.3">
      <c r="A46" s="60" t="s">
        <v>60</v>
      </c>
      <c r="B46" s="61"/>
      <c r="C46" s="30"/>
      <c r="D46" s="31"/>
      <c r="E46" s="62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15" customHeight="1" x14ac:dyDescent="0.3">
      <c r="A47" s="50" t="s">
        <v>18</v>
      </c>
      <c r="B47" s="51"/>
      <c r="C47" s="25"/>
      <c r="D47" s="63"/>
      <c r="E47" s="64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15" customHeight="1" x14ac:dyDescent="0.3">
      <c r="A48" s="54" t="s">
        <v>61</v>
      </c>
      <c r="B48" s="55"/>
      <c r="C48" s="65"/>
      <c r="D48" s="66"/>
      <c r="E48" s="26"/>
      <c r="F48" s="2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15" customHeight="1" x14ac:dyDescent="0.3">
      <c r="A49" s="54" t="s">
        <v>19</v>
      </c>
      <c r="B49" s="55"/>
      <c r="C49" s="56"/>
      <c r="D49" s="57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15" customHeight="1" x14ac:dyDescent="0.3">
      <c r="A50" s="54" t="s">
        <v>20</v>
      </c>
      <c r="B50" s="55"/>
      <c r="C50" s="56"/>
      <c r="D50" s="57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15" customHeight="1" x14ac:dyDescent="0.3">
      <c r="A51" s="54" t="s">
        <v>62</v>
      </c>
      <c r="B51" s="55"/>
      <c r="C51" s="18"/>
      <c r="D51" s="19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15" customHeight="1" x14ac:dyDescent="0.3">
      <c r="A52" s="50" t="s">
        <v>21</v>
      </c>
      <c r="B52" s="51"/>
      <c r="C52" s="67">
        <f t="shared" ref="C52" si="4">SUM(C48:C51)</f>
        <v>0</v>
      </c>
      <c r="D52" s="68">
        <f>SUM(D48:D51)</f>
        <v>0</v>
      </c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15" customHeight="1" x14ac:dyDescent="0.3">
      <c r="A53" s="50" t="s">
        <v>22</v>
      </c>
      <c r="B53" s="51"/>
      <c r="C53" s="25"/>
      <c r="D53" s="63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15" customHeight="1" x14ac:dyDescent="0.3">
      <c r="A54" s="54" t="s">
        <v>63</v>
      </c>
      <c r="B54" s="55"/>
      <c r="C54" s="56"/>
      <c r="D54" s="57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15" customHeight="1" x14ac:dyDescent="0.3">
      <c r="A55" s="54" t="s">
        <v>64</v>
      </c>
      <c r="B55" s="55"/>
      <c r="C55" s="56"/>
      <c r="D55" s="57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15" customHeight="1" x14ac:dyDescent="0.3">
      <c r="A56" s="54" t="s">
        <v>23</v>
      </c>
      <c r="B56" s="55"/>
      <c r="C56" s="56"/>
      <c r="D56" s="57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15" customHeight="1" x14ac:dyDescent="0.3">
      <c r="A57" s="54" t="s">
        <v>24</v>
      </c>
      <c r="B57" s="55"/>
      <c r="C57" s="56"/>
      <c r="D57" s="57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15" customHeight="1" x14ac:dyDescent="0.3">
      <c r="A58" s="50" t="s">
        <v>25</v>
      </c>
      <c r="B58" s="51"/>
      <c r="C58" s="67">
        <f t="shared" ref="C58:D58" si="5">SUM(C54:C57)</f>
        <v>0</v>
      </c>
      <c r="D58" s="68">
        <f t="shared" si="5"/>
        <v>0</v>
      </c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15" customHeight="1" x14ac:dyDescent="0.3">
      <c r="A59" s="50" t="s">
        <v>26</v>
      </c>
      <c r="B59" s="51"/>
      <c r="C59" s="69">
        <f t="shared" ref="C59:D59" si="6">C45+C46+C52+C58</f>
        <v>0</v>
      </c>
      <c r="D59" s="70">
        <f t="shared" si="6"/>
        <v>0</v>
      </c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15" customHeight="1" x14ac:dyDescent="0.3">
      <c r="A60" s="50" t="s">
        <v>27</v>
      </c>
      <c r="B60" s="51"/>
      <c r="C60" s="25"/>
      <c r="D60" s="63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15" customHeight="1" x14ac:dyDescent="0.3">
      <c r="A61" s="50" t="s">
        <v>28</v>
      </c>
      <c r="B61" s="51"/>
      <c r="C61" s="25"/>
      <c r="D61" s="63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15" customHeight="1" x14ac:dyDescent="0.3">
      <c r="A62" s="54" t="s">
        <v>70</v>
      </c>
      <c r="B62" s="55"/>
      <c r="C62" s="56"/>
      <c r="D62" s="5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15" customHeight="1" x14ac:dyDescent="0.3">
      <c r="A63" s="54" t="s">
        <v>71</v>
      </c>
      <c r="B63" s="55"/>
      <c r="C63" s="56"/>
      <c r="D63" s="5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15" customHeight="1" x14ac:dyDescent="0.3">
      <c r="A64" s="54" t="s">
        <v>72</v>
      </c>
      <c r="B64" s="55"/>
      <c r="C64" s="56"/>
      <c r="D64" s="5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15" customHeight="1" x14ac:dyDescent="0.3">
      <c r="A65" s="54" t="s">
        <v>73</v>
      </c>
      <c r="B65" s="55"/>
      <c r="C65" s="56"/>
      <c r="D65" s="5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15" customHeight="1" x14ac:dyDescent="0.3">
      <c r="A66" s="54" t="s">
        <v>65</v>
      </c>
      <c r="B66" s="55"/>
      <c r="C66" s="56"/>
      <c r="D66" s="57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15" customHeight="1" x14ac:dyDescent="0.3">
      <c r="A67" s="54" t="s">
        <v>29</v>
      </c>
      <c r="B67" s="55"/>
      <c r="C67" s="56"/>
      <c r="D67" s="57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15" customHeight="1" x14ac:dyDescent="0.3">
      <c r="A68" s="54" t="s">
        <v>30</v>
      </c>
      <c r="B68" s="55"/>
      <c r="C68" s="56"/>
      <c r="D68" s="57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15" customHeight="1" x14ac:dyDescent="0.3">
      <c r="A69" s="54" t="s">
        <v>31</v>
      </c>
      <c r="B69" s="55"/>
      <c r="C69" s="56"/>
      <c r="D69" s="57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15" customHeight="1" x14ac:dyDescent="0.3">
      <c r="A70" s="50" t="s">
        <v>32</v>
      </c>
      <c r="B70" s="51"/>
      <c r="C70" s="67">
        <f>SUM(C62:C69)</f>
        <v>0</v>
      </c>
      <c r="D70" s="68">
        <f t="shared" ref="D70" si="7">SUM(D62:D69)</f>
        <v>0</v>
      </c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15" customHeight="1" x14ac:dyDescent="0.3">
      <c r="A71" s="50"/>
      <c r="B71" s="51"/>
      <c r="C71" s="51"/>
      <c r="D71" s="51"/>
      <c r="E71" s="50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15" customHeight="1" x14ac:dyDescent="0.3">
      <c r="A72" s="50" t="s">
        <v>33</v>
      </c>
      <c r="B72" s="51"/>
      <c r="C72" s="25"/>
      <c r="D72" s="63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15" customHeight="1" x14ac:dyDescent="0.3">
      <c r="A73" s="54" t="s">
        <v>66</v>
      </c>
      <c r="B73" s="55"/>
      <c r="C73" s="56"/>
      <c r="D73" s="57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15" customHeight="1" x14ac:dyDescent="0.3">
      <c r="A74" s="54" t="s">
        <v>34</v>
      </c>
      <c r="B74" s="55"/>
      <c r="C74" s="56"/>
      <c r="D74" s="57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13.5" customHeight="1" x14ac:dyDescent="0.3">
      <c r="A75" s="54" t="s">
        <v>67</v>
      </c>
      <c r="B75" s="55"/>
      <c r="C75" s="56"/>
      <c r="D75" s="57">
        <v>0</v>
      </c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15" customHeight="1" x14ac:dyDescent="0.3">
      <c r="A76" s="54" t="s">
        <v>68</v>
      </c>
      <c r="B76" s="55"/>
      <c r="C76" s="56"/>
      <c r="D76" s="57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x14ac:dyDescent="0.3">
      <c r="A77" s="54" t="s">
        <v>69</v>
      </c>
      <c r="B77" s="55"/>
      <c r="C77" s="56"/>
      <c r="D77" s="57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15" customHeight="1" x14ac:dyDescent="0.3">
      <c r="A78" s="54" t="s">
        <v>35</v>
      </c>
      <c r="B78" s="55"/>
      <c r="C78" s="56"/>
      <c r="D78" s="57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15" customHeight="1" x14ac:dyDescent="0.3">
      <c r="A79" s="50" t="s">
        <v>36</v>
      </c>
      <c r="B79" s="51"/>
      <c r="C79" s="69">
        <f t="shared" ref="C79:D79" si="8">SUM(C73:C78)</f>
        <v>0</v>
      </c>
      <c r="D79" s="70">
        <f t="shared" si="8"/>
        <v>0</v>
      </c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15" customHeight="1" x14ac:dyDescent="0.3">
      <c r="A80" s="50" t="s">
        <v>37</v>
      </c>
      <c r="B80" s="51"/>
      <c r="C80" s="69">
        <f t="shared" ref="C80:D80" si="9">C70+C79</f>
        <v>0</v>
      </c>
      <c r="D80" s="70">
        <f t="shared" si="9"/>
        <v>0</v>
      </c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15" customHeight="1" x14ac:dyDescent="0.3">
      <c r="A81" s="6"/>
      <c r="B81" s="9"/>
      <c r="C81" s="71">
        <f t="shared" ref="C81:D81" si="10">C59-C80</f>
        <v>0</v>
      </c>
      <c r="D81" s="71">
        <f t="shared" si="10"/>
        <v>0</v>
      </c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x14ac:dyDescent="0.3">
      <c r="A82" s="5"/>
      <c r="B82" s="13"/>
      <c r="C82" s="13"/>
      <c r="D82" s="9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x14ac:dyDescent="0.3">
      <c r="A83" s="5" t="s">
        <v>74</v>
      </c>
      <c r="B83" s="13"/>
      <c r="C83" s="72">
        <v>0.25167</v>
      </c>
      <c r="D83" s="72">
        <v>0.25167</v>
      </c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x14ac:dyDescent="0.3">
      <c r="A84" s="5" t="s">
        <v>75</v>
      </c>
      <c r="B84" s="13"/>
      <c r="C84" s="73">
        <f>C21+(C18*(1-C83))</f>
        <v>0</v>
      </c>
      <c r="D84" s="73">
        <f>D21+(D18*(1-D83))</f>
        <v>0</v>
      </c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x14ac:dyDescent="0.3">
      <c r="A85" s="5"/>
      <c r="B85" s="13"/>
      <c r="C85" s="13"/>
      <c r="D85" s="9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x14ac:dyDescent="0.3">
      <c r="A86" s="74"/>
      <c r="B86" s="13"/>
      <c r="C86" s="13"/>
      <c r="D86" s="9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x14ac:dyDescent="0.3">
      <c r="A87" s="5" t="s">
        <v>76</v>
      </c>
      <c r="B87" s="13"/>
      <c r="C87" s="75"/>
      <c r="D87" s="7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x14ac:dyDescent="0.3">
      <c r="A88" s="5" t="s">
        <v>77</v>
      </c>
      <c r="B88" s="13"/>
      <c r="C88" s="75"/>
      <c r="D88" s="7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x14ac:dyDescent="0.3">
      <c r="A89" s="5" t="s">
        <v>78</v>
      </c>
      <c r="B89" s="13"/>
      <c r="C89" s="77">
        <f>C88-C87</f>
        <v>0</v>
      </c>
      <c r="D89" s="77">
        <f>D88-D87</f>
        <v>0</v>
      </c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x14ac:dyDescent="0.3">
      <c r="A90" s="5" t="s">
        <v>79</v>
      </c>
      <c r="B90" s="13"/>
      <c r="C90" s="75"/>
      <c r="D90" s="7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x14ac:dyDescent="0.3">
      <c r="A91" s="74" t="s">
        <v>80</v>
      </c>
      <c r="B91" s="21"/>
      <c r="C91" s="78">
        <f>C87+C89*C90</f>
        <v>0</v>
      </c>
      <c r="D91" s="78">
        <f>D87+D89*D90</f>
        <v>0</v>
      </c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x14ac:dyDescent="0.3">
      <c r="A92" s="5"/>
      <c r="B92" s="13"/>
      <c r="C92" s="13"/>
      <c r="D92" s="9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x14ac:dyDescent="0.3">
      <c r="A93" s="74"/>
      <c r="B93" s="13"/>
      <c r="C93" s="13"/>
      <c r="D93" s="9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x14ac:dyDescent="0.3">
      <c r="A94" s="5" t="s">
        <v>81</v>
      </c>
      <c r="B94" s="13"/>
      <c r="C94" s="79"/>
      <c r="D94" s="80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x14ac:dyDescent="0.3">
      <c r="A95" s="74" t="s">
        <v>82</v>
      </c>
      <c r="B95" s="21"/>
      <c r="C95" s="78">
        <f>C94*(1-C83)</f>
        <v>0</v>
      </c>
      <c r="D95" s="78">
        <f>D94*(1-D83)</f>
        <v>0</v>
      </c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x14ac:dyDescent="0.3">
      <c r="A96" s="5"/>
      <c r="B96" s="13"/>
      <c r="C96" s="13"/>
      <c r="D96" s="9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x14ac:dyDescent="0.3">
      <c r="A97" s="5" t="s">
        <v>84</v>
      </c>
      <c r="B97" s="13"/>
      <c r="C97" s="81">
        <f>C45+C48+C54</f>
        <v>0</v>
      </c>
      <c r="D97" s="81">
        <f>D45+D48+D54</f>
        <v>0</v>
      </c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x14ac:dyDescent="0.3">
      <c r="A98" s="5" t="s">
        <v>83</v>
      </c>
      <c r="B98" s="13"/>
      <c r="C98" s="77" t="e">
        <f>C45/C97</f>
        <v>#DIV/0!</v>
      </c>
      <c r="D98" s="77" t="e">
        <f>D45/D97</f>
        <v>#DIV/0!</v>
      </c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x14ac:dyDescent="0.3">
      <c r="A99" s="5" t="s">
        <v>85</v>
      </c>
      <c r="B99" s="13"/>
      <c r="C99" s="77" t="e">
        <f>1-C98</f>
        <v>#DIV/0!</v>
      </c>
      <c r="D99" s="77" t="e">
        <f>1-D98</f>
        <v>#DIV/0!</v>
      </c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x14ac:dyDescent="0.3">
      <c r="A100" s="74" t="s">
        <v>86</v>
      </c>
      <c r="B100" s="21"/>
      <c r="C100" s="78" t="e">
        <f>C95*C99+C91*C98</f>
        <v>#DIV/0!</v>
      </c>
      <c r="D100" s="78" t="e">
        <f>D95*D99+D91*D98</f>
        <v>#DIV/0!</v>
      </c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x14ac:dyDescent="0.3">
      <c r="A101" s="5"/>
      <c r="B101" s="13"/>
      <c r="C101" s="13"/>
      <c r="D101" s="9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x14ac:dyDescent="0.3">
      <c r="A102" s="5" t="s">
        <v>87</v>
      </c>
      <c r="B102" s="13"/>
      <c r="C102" s="82" t="e">
        <f>C97*C100</f>
        <v>#DIV/0!</v>
      </c>
      <c r="D102" s="82" t="e">
        <f>D97*D100</f>
        <v>#DIV/0!</v>
      </c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x14ac:dyDescent="0.3">
      <c r="A103" s="74" t="s">
        <v>88</v>
      </c>
      <c r="B103" s="21"/>
      <c r="C103" s="83" t="e">
        <f>C84-C102</f>
        <v>#DIV/0!</v>
      </c>
      <c r="D103" s="83" t="e">
        <f>D84-D102</f>
        <v>#DIV/0!</v>
      </c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x14ac:dyDescent="0.3">
      <c r="A104" s="5"/>
      <c r="B104" s="13"/>
      <c r="C104" s="13"/>
      <c r="D104" s="9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x14ac:dyDescent="0.3">
      <c r="A105" s="5"/>
      <c r="B105" s="13"/>
      <c r="C105" s="13"/>
      <c r="D105" s="9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x14ac:dyDescent="0.3">
      <c r="A106" s="5"/>
      <c r="B106" s="13"/>
      <c r="C106" s="13"/>
      <c r="D106" s="9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x14ac:dyDescent="0.3">
      <c r="A107" s="5"/>
      <c r="B107" s="13"/>
      <c r="C107" s="13"/>
      <c r="D107" s="9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x14ac:dyDescent="0.3">
      <c r="A108" s="5"/>
      <c r="B108" s="13"/>
      <c r="C108" s="13"/>
      <c r="D108" s="9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x14ac:dyDescent="0.3">
      <c r="A109" s="5"/>
      <c r="B109" s="13"/>
      <c r="C109" s="13"/>
      <c r="D109" s="9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x14ac:dyDescent="0.3">
      <c r="A110" s="5"/>
      <c r="B110" s="13"/>
      <c r="C110" s="13"/>
      <c r="D110" s="9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x14ac:dyDescent="0.3">
      <c r="A111" s="5"/>
      <c r="B111" s="13"/>
      <c r="C111" s="13"/>
      <c r="D111" s="9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x14ac:dyDescent="0.3">
      <c r="A112" s="5"/>
      <c r="B112" s="13"/>
      <c r="C112" s="13"/>
      <c r="D112" s="9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x14ac:dyDescent="0.3">
      <c r="A113" s="5"/>
      <c r="B113" s="13"/>
      <c r="C113" s="13"/>
      <c r="D113" s="9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x14ac:dyDescent="0.3">
      <c r="A114" s="5"/>
      <c r="B114" s="13"/>
      <c r="C114" s="13"/>
      <c r="D114" s="9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x14ac:dyDescent="0.3">
      <c r="A115" s="5"/>
      <c r="B115" s="13"/>
      <c r="C115" s="13"/>
      <c r="D115" s="9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x14ac:dyDescent="0.3">
      <c r="A116" s="5"/>
      <c r="B116" s="13"/>
      <c r="C116" s="13"/>
      <c r="D116" s="9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x14ac:dyDescent="0.3">
      <c r="A117" s="5"/>
      <c r="B117" s="13"/>
      <c r="C117" s="13"/>
      <c r="D117" s="9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x14ac:dyDescent="0.3">
      <c r="A118" s="5"/>
      <c r="B118" s="13"/>
      <c r="C118" s="13"/>
      <c r="D118" s="9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x14ac:dyDescent="0.3">
      <c r="A119" s="5"/>
      <c r="B119" s="13"/>
      <c r="C119" s="13"/>
      <c r="D119" s="9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x14ac:dyDescent="0.3">
      <c r="A120" s="5"/>
      <c r="B120" s="13"/>
      <c r="C120" s="13"/>
      <c r="D120" s="9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x14ac:dyDescent="0.3">
      <c r="A121" s="5"/>
      <c r="B121" s="13"/>
      <c r="C121" s="13"/>
      <c r="D121" s="9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x14ac:dyDescent="0.3">
      <c r="A122" s="5"/>
      <c r="B122" s="13"/>
      <c r="C122" s="13"/>
      <c r="D122" s="9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x14ac:dyDescent="0.3">
      <c r="A123" s="5"/>
      <c r="B123" s="13"/>
      <c r="C123" s="13"/>
      <c r="D123" s="9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x14ac:dyDescent="0.3">
      <c r="A124" s="5"/>
      <c r="B124" s="13"/>
      <c r="C124" s="13"/>
      <c r="D124" s="9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x14ac:dyDescent="0.3">
      <c r="A125" s="5"/>
      <c r="B125" s="13"/>
      <c r="C125" s="13"/>
      <c r="D125" s="9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x14ac:dyDescent="0.3">
      <c r="A126" s="5"/>
      <c r="B126" s="13"/>
      <c r="C126" s="13"/>
      <c r="D126" s="9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x14ac:dyDescent="0.3">
      <c r="A127" s="5"/>
      <c r="B127" s="13"/>
      <c r="C127" s="13"/>
      <c r="D127" s="9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x14ac:dyDescent="0.3">
      <c r="A128" s="5"/>
      <c r="B128" s="13"/>
      <c r="C128" s="13"/>
      <c r="D128" s="9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x14ac:dyDescent="0.3">
      <c r="A129" s="5"/>
      <c r="B129" s="13"/>
      <c r="C129" s="13"/>
      <c r="D129" s="9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x14ac:dyDescent="0.3">
      <c r="A130" s="5"/>
      <c r="B130" s="13"/>
      <c r="C130" s="13"/>
      <c r="D130" s="9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x14ac:dyDescent="0.3">
      <c r="A131" s="5"/>
      <c r="B131" s="13"/>
      <c r="C131" s="13"/>
      <c r="D131" s="9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x14ac:dyDescent="0.3">
      <c r="A132" s="5"/>
      <c r="B132" s="13"/>
      <c r="C132" s="13"/>
      <c r="D132" s="9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x14ac:dyDescent="0.3">
      <c r="A133" s="5"/>
      <c r="B133" s="13"/>
      <c r="C133" s="13"/>
      <c r="D133" s="9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x14ac:dyDescent="0.3">
      <c r="A134" s="5"/>
      <c r="B134" s="13"/>
      <c r="C134" s="13"/>
      <c r="D134" s="9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x14ac:dyDescent="0.3">
      <c r="A135" s="5"/>
      <c r="B135" s="13"/>
      <c r="C135" s="13"/>
      <c r="D135" s="9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x14ac:dyDescent="0.3">
      <c r="A136" s="5"/>
      <c r="B136" s="13"/>
      <c r="C136" s="13"/>
      <c r="D136" s="9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x14ac:dyDescent="0.3">
      <c r="A137" s="5"/>
      <c r="B137" s="13"/>
      <c r="C137" s="13"/>
      <c r="D137" s="9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x14ac:dyDescent="0.3">
      <c r="A138" s="5"/>
      <c r="B138" s="13"/>
      <c r="C138" s="13"/>
      <c r="D138" s="9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x14ac:dyDescent="0.3">
      <c r="A139" s="5"/>
      <c r="B139" s="13"/>
      <c r="C139" s="13"/>
      <c r="D139" s="9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x14ac:dyDescent="0.3">
      <c r="A140" s="5"/>
      <c r="B140" s="13"/>
      <c r="C140" s="13"/>
      <c r="D140" s="9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x14ac:dyDescent="0.3">
      <c r="A141" s="5"/>
      <c r="B141" s="13"/>
      <c r="C141" s="13"/>
      <c r="D141" s="9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x14ac:dyDescent="0.3">
      <c r="A142" s="5"/>
      <c r="B142" s="13"/>
      <c r="C142" s="13"/>
      <c r="D142" s="9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x14ac:dyDescent="0.3">
      <c r="A143" s="5"/>
      <c r="B143" s="13"/>
      <c r="C143" s="13"/>
      <c r="D143" s="9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x14ac:dyDescent="0.3">
      <c r="A144" s="5"/>
      <c r="B144" s="13"/>
      <c r="C144" s="13"/>
      <c r="D144" s="9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x14ac:dyDescent="0.3">
      <c r="A145" s="5"/>
      <c r="B145" s="13"/>
      <c r="C145" s="13"/>
      <c r="D145" s="9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x14ac:dyDescent="0.3">
      <c r="A146" s="5"/>
      <c r="B146" s="13"/>
      <c r="C146" s="13"/>
      <c r="D146" s="9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x14ac:dyDescent="0.3">
      <c r="A147" s="5"/>
      <c r="B147" s="13"/>
      <c r="C147" s="13"/>
      <c r="D147" s="9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x14ac:dyDescent="0.3">
      <c r="A148" s="5"/>
      <c r="B148" s="13"/>
      <c r="C148" s="13"/>
      <c r="D148" s="9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x14ac:dyDescent="0.3">
      <c r="A149" s="5"/>
      <c r="B149" s="13"/>
      <c r="C149" s="13"/>
      <c r="D149" s="9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x14ac:dyDescent="0.3">
      <c r="A150" s="5"/>
      <c r="B150" s="13"/>
      <c r="C150" s="13"/>
      <c r="D150" s="9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x14ac:dyDescent="0.3">
      <c r="A151" s="5"/>
      <c r="B151" s="13"/>
      <c r="C151" s="13"/>
      <c r="D151" s="9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x14ac:dyDescent="0.3">
      <c r="A152" s="5"/>
      <c r="B152" s="13"/>
      <c r="C152" s="13"/>
      <c r="D152" s="9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x14ac:dyDescent="0.3">
      <c r="A153" s="5"/>
      <c r="B153" s="13"/>
      <c r="C153" s="13"/>
      <c r="D153" s="9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x14ac:dyDescent="0.3">
      <c r="A154" s="5"/>
      <c r="B154" s="13"/>
      <c r="C154" s="13"/>
      <c r="D154" s="9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x14ac:dyDescent="0.3">
      <c r="A155" s="5"/>
      <c r="B155" s="13"/>
      <c r="C155" s="13"/>
      <c r="D155" s="9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x14ac:dyDescent="0.3">
      <c r="A156" s="5"/>
      <c r="B156" s="13"/>
      <c r="C156" s="13"/>
      <c r="D156" s="9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x14ac:dyDescent="0.3">
      <c r="A157" s="5"/>
      <c r="B157" s="13"/>
      <c r="C157" s="13"/>
      <c r="D157" s="9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x14ac:dyDescent="0.3">
      <c r="A158" s="5"/>
      <c r="B158" s="13"/>
      <c r="C158" s="13"/>
      <c r="D158" s="9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x14ac:dyDescent="0.3">
      <c r="A159" s="5"/>
      <c r="B159" s="13"/>
      <c r="C159" s="13"/>
      <c r="D159" s="9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x14ac:dyDescent="0.3">
      <c r="A160" s="5"/>
      <c r="B160" s="13"/>
      <c r="C160" s="13"/>
      <c r="D160" s="9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x14ac:dyDescent="0.3">
      <c r="A161" s="5"/>
      <c r="B161" s="13"/>
      <c r="C161" s="13"/>
      <c r="D161" s="9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x14ac:dyDescent="0.3">
      <c r="A162" s="5"/>
      <c r="B162" s="13"/>
      <c r="C162" s="13"/>
      <c r="D162" s="9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x14ac:dyDescent="0.3">
      <c r="A163" s="5"/>
      <c r="B163" s="13"/>
      <c r="C163" s="13"/>
      <c r="D163" s="9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x14ac:dyDescent="0.3">
      <c r="A164" s="5"/>
      <c r="B164" s="13"/>
      <c r="C164" s="13"/>
      <c r="D164" s="9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x14ac:dyDescent="0.3">
      <c r="A165" s="5"/>
      <c r="B165" s="13"/>
      <c r="C165" s="13"/>
      <c r="D165" s="9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x14ac:dyDescent="0.3">
      <c r="A166" s="5"/>
      <c r="B166" s="13"/>
      <c r="C166" s="13"/>
      <c r="D166" s="9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x14ac:dyDescent="0.3">
      <c r="A167" s="5"/>
      <c r="B167" s="13"/>
      <c r="C167" s="13"/>
      <c r="D167" s="9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x14ac:dyDescent="0.3">
      <c r="A168" s="5"/>
      <c r="B168" s="13"/>
      <c r="C168" s="13"/>
      <c r="D168" s="9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x14ac:dyDescent="0.3">
      <c r="A169" s="5"/>
      <c r="B169" s="13"/>
      <c r="C169" s="13"/>
      <c r="D169" s="9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x14ac:dyDescent="0.3">
      <c r="A170" s="5"/>
      <c r="B170" s="13"/>
      <c r="C170" s="13"/>
      <c r="D170" s="9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x14ac:dyDescent="0.3">
      <c r="A171" s="5"/>
      <c r="B171" s="13"/>
      <c r="C171" s="13"/>
      <c r="D171" s="9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x14ac:dyDescent="0.3">
      <c r="A172" s="5"/>
      <c r="B172" s="13"/>
      <c r="C172" s="13"/>
      <c r="D172" s="9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x14ac:dyDescent="0.3">
      <c r="A173" s="5"/>
      <c r="B173" s="13"/>
      <c r="C173" s="13"/>
      <c r="D173" s="9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x14ac:dyDescent="0.3">
      <c r="A174" s="5"/>
      <c r="B174" s="13"/>
      <c r="C174" s="13"/>
      <c r="D174" s="9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x14ac:dyDescent="0.3">
      <c r="A175" s="5"/>
      <c r="B175" s="13"/>
      <c r="C175" s="13"/>
      <c r="D175" s="9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x14ac:dyDescent="0.3">
      <c r="A176" s="5"/>
      <c r="B176" s="13"/>
      <c r="C176" s="13"/>
      <c r="D176" s="9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x14ac:dyDescent="0.3">
      <c r="A177" s="5"/>
      <c r="B177" s="13"/>
      <c r="C177" s="13"/>
      <c r="D177" s="9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x14ac:dyDescent="0.3">
      <c r="A178" s="5"/>
      <c r="B178" s="13"/>
      <c r="C178" s="13"/>
      <c r="D178" s="9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x14ac:dyDescent="0.3">
      <c r="A179" s="5"/>
      <c r="B179" s="13"/>
      <c r="C179" s="13"/>
      <c r="D179" s="9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x14ac:dyDescent="0.3">
      <c r="A180" s="5"/>
      <c r="B180" s="13"/>
      <c r="C180" s="13"/>
      <c r="D180" s="9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x14ac:dyDescent="0.3">
      <c r="A181" s="5"/>
      <c r="B181" s="13"/>
      <c r="C181" s="13"/>
      <c r="D181" s="9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x14ac:dyDescent="0.3">
      <c r="A182" s="5"/>
      <c r="B182" s="13"/>
      <c r="C182" s="13"/>
      <c r="D182" s="9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x14ac:dyDescent="0.3">
      <c r="A183" s="5"/>
      <c r="B183" s="13"/>
      <c r="C183" s="13"/>
      <c r="D183" s="9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x14ac:dyDescent="0.3">
      <c r="A184" s="5"/>
      <c r="B184" s="13"/>
      <c r="C184" s="13"/>
      <c r="D184" s="9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x14ac:dyDescent="0.3">
      <c r="A185" s="5"/>
      <c r="B185" s="13"/>
      <c r="C185" s="13"/>
      <c r="D185" s="9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x14ac:dyDescent="0.3">
      <c r="A186" s="5"/>
      <c r="B186" s="13"/>
      <c r="C186" s="13"/>
      <c r="D186" s="9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x14ac:dyDescent="0.3">
      <c r="A187" s="5"/>
      <c r="B187" s="13"/>
      <c r="C187" s="13"/>
      <c r="D187" s="9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x14ac:dyDescent="0.3">
      <c r="A188" s="5"/>
      <c r="B188" s="13"/>
      <c r="C188" s="13"/>
      <c r="D188" s="9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x14ac:dyDescent="0.3">
      <c r="A189" s="5"/>
      <c r="B189" s="13"/>
      <c r="C189" s="13"/>
      <c r="D189" s="9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x14ac:dyDescent="0.3">
      <c r="A190" s="5"/>
      <c r="B190" s="13"/>
      <c r="C190" s="13"/>
      <c r="D190" s="9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x14ac:dyDescent="0.3">
      <c r="A191" s="5"/>
      <c r="B191" s="13"/>
      <c r="C191" s="13"/>
      <c r="D191" s="9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x14ac:dyDescent="0.3">
      <c r="A192" s="5"/>
      <c r="B192" s="13"/>
      <c r="C192" s="13"/>
      <c r="D192" s="9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x14ac:dyDescent="0.3">
      <c r="A193" s="5"/>
      <c r="B193" s="13"/>
      <c r="C193" s="13"/>
      <c r="D193" s="9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x14ac:dyDescent="0.3">
      <c r="A194" s="5"/>
      <c r="B194" s="13"/>
      <c r="C194" s="13"/>
      <c r="D194" s="9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x14ac:dyDescent="0.3">
      <c r="A195" s="5"/>
      <c r="B195" s="13"/>
      <c r="C195" s="13"/>
      <c r="D195" s="9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x14ac:dyDescent="0.3">
      <c r="A196" s="5"/>
      <c r="B196" s="13"/>
      <c r="C196" s="13"/>
      <c r="D196" s="9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x14ac:dyDescent="0.3">
      <c r="A197" s="5"/>
      <c r="B197" s="13"/>
      <c r="C197" s="13"/>
      <c r="D197" s="9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x14ac:dyDescent="0.3">
      <c r="A198" s="5"/>
      <c r="B198" s="13"/>
      <c r="C198" s="13"/>
      <c r="D198" s="9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x14ac:dyDescent="0.3">
      <c r="A199" s="5"/>
      <c r="B199" s="13"/>
      <c r="C199" s="13"/>
      <c r="D199" s="9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x14ac:dyDescent="0.3">
      <c r="A200" s="5"/>
      <c r="B200" s="13"/>
      <c r="C200" s="13"/>
      <c r="D200" s="9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x14ac:dyDescent="0.3">
      <c r="A201" s="5"/>
      <c r="B201" s="13"/>
      <c r="C201" s="13"/>
      <c r="D201" s="9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x14ac:dyDescent="0.3">
      <c r="A202" s="5"/>
      <c r="B202" s="13"/>
      <c r="C202" s="13"/>
      <c r="D202" s="9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x14ac:dyDescent="0.3">
      <c r="A203" s="5"/>
      <c r="B203" s="13"/>
      <c r="C203" s="13"/>
      <c r="D203" s="9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x14ac:dyDescent="0.3">
      <c r="A204" s="5"/>
      <c r="B204" s="13"/>
      <c r="C204" s="13"/>
      <c r="D204" s="9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x14ac:dyDescent="0.3">
      <c r="A205" s="5"/>
      <c r="B205" s="13"/>
      <c r="C205" s="13"/>
      <c r="D205" s="9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x14ac:dyDescent="0.3">
      <c r="A206" s="5"/>
      <c r="B206" s="13"/>
      <c r="C206" s="13"/>
      <c r="D206" s="9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x14ac:dyDescent="0.3">
      <c r="A207" s="5"/>
      <c r="B207" s="13"/>
      <c r="C207" s="13"/>
      <c r="D207" s="9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x14ac:dyDescent="0.3">
      <c r="A208" s="5"/>
      <c r="B208" s="13"/>
      <c r="C208" s="13"/>
      <c r="D208" s="9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x14ac:dyDescent="0.3">
      <c r="A209" s="5"/>
      <c r="B209" s="13"/>
      <c r="C209" s="13"/>
      <c r="D209" s="9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x14ac:dyDescent="0.3">
      <c r="A210" s="5"/>
      <c r="B210" s="13"/>
      <c r="C210" s="13"/>
      <c r="D210" s="9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x14ac:dyDescent="0.3">
      <c r="A211" s="5"/>
      <c r="B211" s="13"/>
      <c r="C211" s="13"/>
      <c r="D211" s="9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x14ac:dyDescent="0.3">
      <c r="A212" s="5"/>
      <c r="B212" s="13"/>
      <c r="C212" s="13"/>
      <c r="D212" s="9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x14ac:dyDescent="0.3">
      <c r="A213" s="5"/>
      <c r="B213" s="13"/>
      <c r="C213" s="13"/>
      <c r="D213" s="9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x14ac:dyDescent="0.3">
      <c r="A214" s="5"/>
      <c r="B214" s="13"/>
      <c r="C214" s="13"/>
      <c r="D214" s="9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x14ac:dyDescent="0.3">
      <c r="A215" s="5"/>
      <c r="B215" s="13"/>
      <c r="C215" s="13"/>
      <c r="D215" s="9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x14ac:dyDescent="0.3">
      <c r="A216" s="5"/>
      <c r="B216" s="13"/>
      <c r="C216" s="13"/>
      <c r="D216" s="9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x14ac:dyDescent="0.3">
      <c r="A217" s="5"/>
      <c r="B217" s="13"/>
      <c r="C217" s="13"/>
      <c r="D217" s="9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x14ac:dyDescent="0.3">
      <c r="A218" s="5"/>
      <c r="B218" s="13"/>
      <c r="C218" s="13"/>
      <c r="D218" s="9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x14ac:dyDescent="0.3">
      <c r="A219" s="5"/>
      <c r="B219" s="13"/>
      <c r="C219" s="13"/>
      <c r="D219" s="9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x14ac:dyDescent="0.3">
      <c r="A220" s="5"/>
      <c r="B220" s="13"/>
      <c r="C220" s="13"/>
      <c r="D220" s="9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x14ac:dyDescent="0.3">
      <c r="A221" s="5"/>
      <c r="B221" s="13"/>
      <c r="C221" s="13"/>
      <c r="D221" s="9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x14ac:dyDescent="0.3">
      <c r="A222" s="5"/>
      <c r="B222" s="13"/>
      <c r="C222" s="13"/>
      <c r="D222" s="9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x14ac:dyDescent="0.3">
      <c r="A223" s="5"/>
      <c r="B223" s="13"/>
      <c r="C223" s="13"/>
      <c r="D223" s="9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x14ac:dyDescent="0.3">
      <c r="A224" s="5"/>
      <c r="B224" s="13"/>
      <c r="C224" s="13"/>
      <c r="D224" s="9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x14ac:dyDescent="0.3">
      <c r="A225" s="5"/>
      <c r="B225" s="13"/>
      <c r="C225" s="13"/>
      <c r="D225" s="9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x14ac:dyDescent="0.3">
      <c r="A226" s="5"/>
      <c r="B226" s="13"/>
      <c r="C226" s="13"/>
      <c r="D226" s="9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x14ac:dyDescent="0.3">
      <c r="A227" s="5"/>
      <c r="B227" s="13"/>
      <c r="C227" s="13"/>
      <c r="D227" s="9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x14ac:dyDescent="0.3">
      <c r="A228" s="5"/>
      <c r="B228" s="13"/>
      <c r="C228" s="13"/>
      <c r="D228" s="9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x14ac:dyDescent="0.3">
      <c r="A229" s="5"/>
      <c r="B229" s="13"/>
      <c r="C229" s="13"/>
      <c r="D229" s="9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x14ac:dyDescent="0.3">
      <c r="A230" s="5"/>
      <c r="B230" s="13"/>
      <c r="C230" s="13"/>
      <c r="D230" s="9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x14ac:dyDescent="0.3">
      <c r="A231" s="5"/>
      <c r="B231" s="13"/>
      <c r="C231" s="13"/>
      <c r="D231" s="9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x14ac:dyDescent="0.3">
      <c r="A232" s="5"/>
      <c r="B232" s="13"/>
      <c r="C232" s="13"/>
      <c r="D232" s="9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x14ac:dyDescent="0.3">
      <c r="A233" s="5"/>
      <c r="B233" s="13"/>
      <c r="C233" s="13"/>
      <c r="D233" s="9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x14ac:dyDescent="0.3">
      <c r="A234" s="5"/>
      <c r="B234" s="13"/>
      <c r="C234" s="13"/>
      <c r="D234" s="9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x14ac:dyDescent="0.3">
      <c r="A235" s="5"/>
      <c r="B235" s="13"/>
      <c r="C235" s="13"/>
      <c r="D235" s="9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x14ac:dyDescent="0.3">
      <c r="A236" s="5"/>
      <c r="B236" s="13"/>
      <c r="C236" s="13"/>
      <c r="D236" s="9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x14ac:dyDescent="0.3">
      <c r="A237" s="5"/>
      <c r="B237" s="13"/>
      <c r="C237" s="13"/>
      <c r="D237" s="9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x14ac:dyDescent="0.3">
      <c r="A238" s="5"/>
      <c r="B238" s="13"/>
      <c r="C238" s="13"/>
      <c r="D238" s="9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x14ac:dyDescent="0.3">
      <c r="A239" s="5"/>
      <c r="B239" s="13"/>
      <c r="C239" s="13"/>
      <c r="D239" s="9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x14ac:dyDescent="0.3">
      <c r="A240" s="5"/>
      <c r="B240" s="13"/>
      <c r="C240" s="13"/>
      <c r="D240" s="9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x14ac:dyDescent="0.3">
      <c r="A241" s="5"/>
      <c r="B241" s="13"/>
      <c r="C241" s="13"/>
      <c r="D241" s="9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x14ac:dyDescent="0.3">
      <c r="A242" s="5"/>
      <c r="B242" s="13"/>
      <c r="C242" s="13"/>
      <c r="D242" s="9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x14ac:dyDescent="0.3">
      <c r="A243" s="5"/>
      <c r="B243" s="13"/>
      <c r="C243" s="13"/>
      <c r="D243" s="9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x14ac:dyDescent="0.3">
      <c r="A244" s="5"/>
      <c r="B244" s="13"/>
      <c r="C244" s="13"/>
      <c r="D244" s="9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x14ac:dyDescent="0.3">
      <c r="A245" s="5"/>
      <c r="B245" s="13"/>
      <c r="C245" s="13"/>
      <c r="D245" s="9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x14ac:dyDescent="0.3">
      <c r="A246" s="5"/>
      <c r="B246" s="13"/>
      <c r="C246" s="13"/>
      <c r="D246" s="9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x14ac:dyDescent="0.3">
      <c r="A247" s="5"/>
      <c r="B247" s="13"/>
      <c r="C247" s="13"/>
      <c r="D247" s="9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x14ac:dyDescent="0.3">
      <c r="A248" s="5"/>
      <c r="B248" s="13"/>
      <c r="C248" s="13"/>
      <c r="D248" s="9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x14ac:dyDescent="0.3">
      <c r="A249" s="5"/>
      <c r="B249" s="13"/>
      <c r="C249" s="13"/>
      <c r="D249" s="9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x14ac:dyDescent="0.3">
      <c r="A250" s="5"/>
      <c r="B250" s="13"/>
      <c r="C250" s="13"/>
      <c r="D250" s="9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x14ac:dyDescent="0.3">
      <c r="A251" s="5"/>
      <c r="B251" s="13"/>
      <c r="C251" s="13"/>
      <c r="D251" s="9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x14ac:dyDescent="0.3">
      <c r="A252" s="5"/>
      <c r="B252" s="13"/>
      <c r="C252" s="13"/>
      <c r="D252" s="9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x14ac:dyDescent="0.3">
      <c r="A253" s="5"/>
      <c r="B253" s="13"/>
      <c r="C253" s="13"/>
      <c r="D253" s="9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x14ac:dyDescent="0.3">
      <c r="A254" s="5"/>
      <c r="B254" s="13"/>
      <c r="C254" s="13"/>
      <c r="D254" s="9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x14ac:dyDescent="0.3">
      <c r="A255" s="5"/>
      <c r="B255" s="13"/>
      <c r="C255" s="13"/>
      <c r="D255" s="9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x14ac:dyDescent="0.3">
      <c r="A256" s="5"/>
      <c r="B256" s="13"/>
      <c r="C256" s="13"/>
      <c r="D256" s="9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x14ac:dyDescent="0.3">
      <c r="A257" s="5"/>
      <c r="B257" s="13"/>
      <c r="C257" s="13"/>
      <c r="D257" s="9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x14ac:dyDescent="0.3">
      <c r="A258" s="5"/>
      <c r="B258" s="13"/>
      <c r="C258" s="13"/>
      <c r="D258" s="9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x14ac:dyDescent="0.3">
      <c r="A259" s="5"/>
      <c r="B259" s="13"/>
      <c r="C259" s="13"/>
      <c r="D259" s="9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x14ac:dyDescent="0.3">
      <c r="A260" s="5"/>
      <c r="B260" s="13"/>
      <c r="C260" s="13"/>
      <c r="D260" s="9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x14ac:dyDescent="0.3">
      <c r="A261" s="5"/>
      <c r="B261" s="13"/>
      <c r="C261" s="13"/>
      <c r="D261" s="9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x14ac:dyDescent="0.3">
      <c r="A262" s="5"/>
      <c r="B262" s="13"/>
      <c r="C262" s="13"/>
      <c r="D262" s="9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x14ac:dyDescent="0.3">
      <c r="A263" s="5"/>
      <c r="B263" s="13"/>
      <c r="C263" s="13"/>
      <c r="D263" s="9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x14ac:dyDescent="0.3">
      <c r="A264" s="5"/>
      <c r="B264" s="13"/>
      <c r="C264" s="13"/>
      <c r="D264" s="9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x14ac:dyDescent="0.3">
      <c r="A265" s="5"/>
      <c r="B265" s="13"/>
      <c r="C265" s="13"/>
      <c r="D265" s="9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x14ac:dyDescent="0.3">
      <c r="A266" s="5"/>
      <c r="B266" s="13"/>
      <c r="C266" s="13"/>
      <c r="D266" s="9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x14ac:dyDescent="0.3">
      <c r="A267" s="5"/>
      <c r="B267" s="13"/>
      <c r="C267" s="13"/>
      <c r="D267" s="9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x14ac:dyDescent="0.3">
      <c r="A268" s="5"/>
      <c r="B268" s="13"/>
      <c r="C268" s="13"/>
      <c r="D268" s="9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x14ac:dyDescent="0.3">
      <c r="A269" s="5"/>
      <c r="B269" s="13"/>
      <c r="C269" s="13"/>
      <c r="D269" s="9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x14ac:dyDescent="0.3">
      <c r="A270" s="5"/>
      <c r="B270" s="13"/>
      <c r="C270" s="13"/>
      <c r="D270" s="9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x14ac:dyDescent="0.3">
      <c r="A271" s="5"/>
      <c r="B271" s="13"/>
      <c r="C271" s="13"/>
      <c r="D271" s="9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x14ac:dyDescent="0.3">
      <c r="A272" s="5"/>
      <c r="B272" s="13"/>
      <c r="C272" s="13"/>
      <c r="D272" s="9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x14ac:dyDescent="0.3">
      <c r="A273" s="5"/>
      <c r="B273" s="13"/>
      <c r="C273" s="13"/>
      <c r="D273" s="9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x14ac:dyDescent="0.3">
      <c r="A274" s="5"/>
      <c r="B274" s="13"/>
      <c r="C274" s="13"/>
      <c r="D274" s="9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x14ac:dyDescent="0.3">
      <c r="A275" s="5"/>
      <c r="B275" s="13"/>
      <c r="C275" s="13"/>
      <c r="D275" s="9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x14ac:dyDescent="0.3">
      <c r="A276" s="5"/>
      <c r="B276" s="13"/>
      <c r="C276" s="13"/>
      <c r="D276" s="9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x14ac:dyDescent="0.3">
      <c r="A277" s="5"/>
      <c r="B277" s="13"/>
      <c r="C277" s="13"/>
      <c r="D277" s="9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x14ac:dyDescent="0.3">
      <c r="A278" s="5"/>
      <c r="B278" s="13"/>
      <c r="C278" s="13"/>
      <c r="D278" s="9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x14ac:dyDescent="0.3">
      <c r="A279" s="5"/>
      <c r="B279" s="13"/>
      <c r="C279" s="13"/>
      <c r="D279" s="9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x14ac:dyDescent="0.3">
      <c r="A280" s="5"/>
      <c r="B280" s="13"/>
      <c r="C280" s="13"/>
      <c r="D280" s="9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x14ac:dyDescent="0.3">
      <c r="A281" s="5"/>
      <c r="B281" s="13"/>
      <c r="C281" s="13"/>
      <c r="D281" s="9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x14ac:dyDescent="0.3">
      <c r="A282" s="5"/>
      <c r="B282" s="13"/>
      <c r="C282" s="13"/>
      <c r="D282" s="9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x14ac:dyDescent="0.3">
      <c r="A283" s="5"/>
      <c r="B283" s="13"/>
      <c r="C283" s="13"/>
      <c r="D283" s="9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x14ac:dyDescent="0.3">
      <c r="A284" s="5"/>
      <c r="B284" s="13"/>
      <c r="C284" s="13"/>
      <c r="D284" s="9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x14ac:dyDescent="0.3">
      <c r="A285" s="5"/>
      <c r="B285" s="13"/>
      <c r="C285" s="13"/>
      <c r="D285" s="9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x14ac:dyDescent="0.3">
      <c r="A286" s="5"/>
      <c r="B286" s="13"/>
      <c r="C286" s="13"/>
      <c r="D286" s="9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x14ac:dyDescent="0.3">
      <c r="A287" s="5"/>
      <c r="B287" s="13"/>
      <c r="C287" s="13"/>
      <c r="D287" s="9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x14ac:dyDescent="0.3">
      <c r="A288" s="5"/>
      <c r="B288" s="13"/>
      <c r="C288" s="13"/>
      <c r="D288" s="9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x14ac:dyDescent="0.3">
      <c r="A289" s="5"/>
      <c r="B289" s="13"/>
      <c r="C289" s="13"/>
      <c r="D289" s="9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x14ac:dyDescent="0.3">
      <c r="A290" s="5"/>
      <c r="B290" s="13"/>
      <c r="C290" s="13"/>
      <c r="D290" s="9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x14ac:dyDescent="0.3">
      <c r="A291" s="5"/>
      <c r="B291" s="13"/>
      <c r="C291" s="13"/>
      <c r="D291" s="9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x14ac:dyDescent="0.3">
      <c r="A292" s="5"/>
      <c r="B292" s="13"/>
      <c r="C292" s="13"/>
      <c r="D292" s="9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x14ac:dyDescent="0.3">
      <c r="A293" s="5"/>
      <c r="B293" s="13"/>
      <c r="C293" s="13"/>
      <c r="D293" s="9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x14ac:dyDescent="0.3">
      <c r="A294" s="5"/>
      <c r="B294" s="13"/>
      <c r="C294" s="13"/>
      <c r="D294" s="9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x14ac:dyDescent="0.3">
      <c r="A295" s="5"/>
      <c r="B295" s="13"/>
      <c r="C295" s="13"/>
      <c r="D295" s="9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x14ac:dyDescent="0.3">
      <c r="A296" s="5"/>
      <c r="B296" s="13"/>
      <c r="C296" s="13"/>
      <c r="D296" s="9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x14ac:dyDescent="0.3">
      <c r="A297" s="5"/>
      <c r="B297" s="13"/>
      <c r="C297" s="13"/>
      <c r="D297" s="9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x14ac:dyDescent="0.3">
      <c r="A298" s="5"/>
      <c r="B298" s="13"/>
      <c r="C298" s="13"/>
      <c r="D298" s="9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x14ac:dyDescent="0.3">
      <c r="A299" s="5"/>
      <c r="B299" s="13"/>
      <c r="C299" s="13"/>
      <c r="D299" s="9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x14ac:dyDescent="0.3">
      <c r="A300" s="5"/>
      <c r="B300" s="13"/>
      <c r="C300" s="13"/>
      <c r="D300" s="9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x14ac:dyDescent="0.3">
      <c r="A301" s="5"/>
      <c r="B301" s="13"/>
      <c r="C301" s="13"/>
      <c r="D301" s="9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x14ac:dyDescent="0.3">
      <c r="A302" s="5"/>
      <c r="B302" s="13"/>
      <c r="C302" s="13"/>
      <c r="D302" s="9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x14ac:dyDescent="0.3">
      <c r="A303" s="5"/>
      <c r="B303" s="13"/>
      <c r="C303" s="13"/>
      <c r="D303" s="9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x14ac:dyDescent="0.3">
      <c r="A304" s="5"/>
      <c r="B304" s="13"/>
      <c r="C304" s="13"/>
      <c r="D304" s="9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x14ac:dyDescent="0.3">
      <c r="A305" s="5"/>
      <c r="B305" s="13"/>
      <c r="C305" s="13"/>
      <c r="D305" s="9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x14ac:dyDescent="0.3">
      <c r="A306" s="5"/>
      <c r="B306" s="13"/>
      <c r="C306" s="13"/>
      <c r="D306" s="9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x14ac:dyDescent="0.3">
      <c r="A307" s="5"/>
      <c r="B307" s="13"/>
      <c r="C307" s="13"/>
      <c r="D307" s="9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x14ac:dyDescent="0.3">
      <c r="A308" s="5"/>
      <c r="B308" s="13"/>
      <c r="C308" s="13"/>
      <c r="D308" s="9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x14ac:dyDescent="0.3">
      <c r="A309" s="5"/>
      <c r="B309" s="13"/>
      <c r="C309" s="13"/>
      <c r="D309" s="9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x14ac:dyDescent="0.3">
      <c r="A310" s="5"/>
      <c r="B310" s="13"/>
      <c r="C310" s="13"/>
      <c r="D310" s="9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x14ac:dyDescent="0.3">
      <c r="A311" s="5"/>
      <c r="B311" s="13"/>
      <c r="C311" s="13"/>
      <c r="D311" s="9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x14ac:dyDescent="0.3">
      <c r="A312" s="5"/>
      <c r="B312" s="13"/>
      <c r="C312" s="13"/>
      <c r="D312" s="9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x14ac:dyDescent="0.3">
      <c r="A313" s="5"/>
      <c r="B313" s="13"/>
      <c r="C313" s="13"/>
      <c r="D313" s="9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x14ac:dyDescent="0.3">
      <c r="A314" s="5"/>
      <c r="B314" s="13"/>
      <c r="C314" s="13"/>
      <c r="D314" s="9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x14ac:dyDescent="0.3">
      <c r="A315" s="5"/>
      <c r="B315" s="13"/>
      <c r="C315" s="13"/>
      <c r="D315" s="9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x14ac:dyDescent="0.3">
      <c r="A316" s="5"/>
      <c r="B316" s="13"/>
      <c r="C316" s="13"/>
      <c r="D316" s="9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x14ac:dyDescent="0.3">
      <c r="A317" s="5"/>
      <c r="B317" s="13"/>
      <c r="C317" s="13"/>
      <c r="D317" s="9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x14ac:dyDescent="0.3">
      <c r="A318" s="5"/>
      <c r="B318" s="13"/>
      <c r="C318" s="13"/>
      <c r="D318" s="9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x14ac:dyDescent="0.3">
      <c r="A319" s="5"/>
      <c r="B319" s="13"/>
      <c r="C319" s="13"/>
      <c r="D319" s="9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x14ac:dyDescent="0.3">
      <c r="A320" s="5"/>
      <c r="B320" s="13"/>
      <c r="C320" s="13"/>
      <c r="D320" s="9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x14ac:dyDescent="0.3">
      <c r="A321" s="5"/>
      <c r="B321" s="13"/>
      <c r="C321" s="13"/>
      <c r="D321" s="9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x14ac:dyDescent="0.3">
      <c r="A322" s="5"/>
      <c r="B322" s="13"/>
      <c r="C322" s="13"/>
      <c r="D322" s="9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x14ac:dyDescent="0.3">
      <c r="A323" s="5"/>
      <c r="B323" s="13"/>
      <c r="C323" s="13"/>
      <c r="D323" s="9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x14ac:dyDescent="0.3">
      <c r="A324" s="5"/>
      <c r="B324" s="13"/>
      <c r="C324" s="13"/>
      <c r="D324" s="9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x14ac:dyDescent="0.3">
      <c r="A325" s="5"/>
      <c r="B325" s="13"/>
      <c r="C325" s="13"/>
      <c r="D325" s="9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x14ac:dyDescent="0.3">
      <c r="A326" s="5"/>
      <c r="B326" s="13"/>
      <c r="C326" s="13"/>
      <c r="D326" s="9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x14ac:dyDescent="0.3">
      <c r="A327" s="5"/>
      <c r="B327" s="13"/>
      <c r="C327" s="13"/>
      <c r="D327" s="9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x14ac:dyDescent="0.3">
      <c r="A328" s="5"/>
      <c r="B328" s="13"/>
      <c r="C328" s="13"/>
      <c r="D328" s="9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x14ac:dyDescent="0.3">
      <c r="A329" s="5"/>
      <c r="B329" s="13"/>
      <c r="C329" s="13"/>
      <c r="D329" s="9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x14ac:dyDescent="0.3">
      <c r="A330" s="5"/>
      <c r="B330" s="13"/>
      <c r="C330" s="13"/>
      <c r="D330" s="9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x14ac:dyDescent="0.3">
      <c r="A331" s="5"/>
      <c r="B331" s="13"/>
      <c r="C331" s="13"/>
      <c r="D331" s="9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x14ac:dyDescent="0.3">
      <c r="A332" s="5"/>
      <c r="B332" s="13"/>
      <c r="C332" s="13"/>
      <c r="D332" s="9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x14ac:dyDescent="0.3">
      <c r="A333" s="5"/>
      <c r="B333" s="13"/>
      <c r="C333" s="13"/>
      <c r="D333" s="9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x14ac:dyDescent="0.3">
      <c r="A334" s="5"/>
      <c r="B334" s="13"/>
      <c r="C334" s="13"/>
      <c r="D334" s="9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x14ac:dyDescent="0.3">
      <c r="A335" s="5"/>
      <c r="B335" s="13"/>
      <c r="C335" s="13"/>
      <c r="D335" s="9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x14ac:dyDescent="0.3">
      <c r="A336" s="5"/>
      <c r="B336" s="13"/>
      <c r="C336" s="13"/>
      <c r="D336" s="9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x14ac:dyDescent="0.3">
      <c r="A337" s="5"/>
      <c r="B337" s="13"/>
      <c r="C337" s="13"/>
      <c r="D337" s="9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x14ac:dyDescent="0.3">
      <c r="A338" s="5"/>
      <c r="B338" s="13"/>
      <c r="C338" s="13"/>
      <c r="D338" s="9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x14ac:dyDescent="0.3">
      <c r="A339" s="5"/>
      <c r="B339" s="13"/>
      <c r="C339" s="13"/>
      <c r="D339" s="9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x14ac:dyDescent="0.3">
      <c r="A340" s="5"/>
      <c r="B340" s="13"/>
      <c r="C340" s="13"/>
      <c r="D340" s="9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x14ac:dyDescent="0.3">
      <c r="A341" s="5"/>
      <c r="B341" s="13"/>
      <c r="C341" s="13"/>
      <c r="D341" s="9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x14ac:dyDescent="0.3">
      <c r="A342" s="5"/>
      <c r="B342" s="13"/>
      <c r="C342" s="13"/>
      <c r="D342" s="9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x14ac:dyDescent="0.3">
      <c r="A343" s="5"/>
      <c r="B343" s="13"/>
      <c r="C343" s="13"/>
      <c r="D343" s="9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x14ac:dyDescent="0.3">
      <c r="A344" s="5"/>
      <c r="B344" s="13"/>
      <c r="C344" s="13"/>
      <c r="D344" s="9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x14ac:dyDescent="0.3">
      <c r="A345" s="5"/>
      <c r="B345" s="13"/>
      <c r="C345" s="13"/>
      <c r="D345" s="9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x14ac:dyDescent="0.3">
      <c r="A346" s="5"/>
      <c r="B346" s="13"/>
      <c r="C346" s="13"/>
      <c r="D346" s="9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x14ac:dyDescent="0.3">
      <c r="A347" s="5"/>
      <c r="B347" s="13"/>
      <c r="C347" s="13"/>
      <c r="D347" s="9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x14ac:dyDescent="0.3">
      <c r="A348" s="5"/>
      <c r="B348" s="13"/>
      <c r="C348" s="13"/>
      <c r="D348" s="9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x14ac:dyDescent="0.3">
      <c r="A349" s="5"/>
      <c r="B349" s="13"/>
      <c r="C349" s="13"/>
      <c r="D349" s="9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x14ac:dyDescent="0.3">
      <c r="A350" s="5"/>
      <c r="B350" s="13"/>
      <c r="C350" s="13"/>
      <c r="D350" s="9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x14ac:dyDescent="0.3">
      <c r="A351" s="5"/>
      <c r="B351" s="13"/>
      <c r="C351" s="13"/>
      <c r="D351" s="9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x14ac:dyDescent="0.3">
      <c r="A352" s="5"/>
      <c r="B352" s="13"/>
      <c r="C352" s="13"/>
      <c r="D352" s="9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x14ac:dyDescent="0.3">
      <c r="A353" s="5"/>
      <c r="B353" s="13"/>
      <c r="C353" s="13"/>
      <c r="D353" s="9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x14ac:dyDescent="0.3">
      <c r="A354" s="5"/>
      <c r="B354" s="13"/>
      <c r="C354" s="13"/>
      <c r="D354" s="9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x14ac:dyDescent="0.3">
      <c r="A355" s="5"/>
      <c r="B355" s="13"/>
      <c r="C355" s="13"/>
      <c r="D355" s="9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x14ac:dyDescent="0.3">
      <c r="A356" s="5"/>
      <c r="B356" s="13"/>
      <c r="C356" s="13"/>
      <c r="D356" s="9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x14ac:dyDescent="0.3">
      <c r="A357" s="5"/>
      <c r="B357" s="13"/>
      <c r="C357" s="13"/>
      <c r="D357" s="9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x14ac:dyDescent="0.3">
      <c r="A358" s="5"/>
      <c r="B358" s="13"/>
      <c r="C358" s="13"/>
      <c r="D358" s="9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x14ac:dyDescent="0.3">
      <c r="A359" s="5"/>
      <c r="B359" s="13"/>
      <c r="C359" s="13"/>
      <c r="D359" s="9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x14ac:dyDescent="0.3">
      <c r="A360" s="5"/>
      <c r="B360" s="13"/>
      <c r="C360" s="13"/>
      <c r="D360" s="9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x14ac:dyDescent="0.3">
      <c r="A361" s="5"/>
      <c r="B361" s="13"/>
      <c r="C361" s="13"/>
      <c r="D361" s="9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x14ac:dyDescent="0.3">
      <c r="A362" s="5"/>
      <c r="B362" s="13"/>
      <c r="C362" s="13"/>
      <c r="D362" s="9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x14ac:dyDescent="0.3">
      <c r="A363" s="5"/>
      <c r="B363" s="13"/>
      <c r="C363" s="13"/>
      <c r="D363" s="9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x14ac:dyDescent="0.3">
      <c r="A364" s="5"/>
      <c r="B364" s="13"/>
      <c r="C364" s="13"/>
      <c r="D364" s="9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x14ac:dyDescent="0.3">
      <c r="A365" s="5"/>
      <c r="B365" s="13"/>
      <c r="C365" s="13"/>
      <c r="D365" s="9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x14ac:dyDescent="0.3">
      <c r="A366" s="5"/>
      <c r="B366" s="13"/>
      <c r="C366" s="13"/>
      <c r="D366" s="9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x14ac:dyDescent="0.3">
      <c r="A367" s="5"/>
      <c r="B367" s="13"/>
      <c r="C367" s="13"/>
      <c r="D367" s="9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x14ac:dyDescent="0.3">
      <c r="A368" s="5"/>
      <c r="B368" s="13"/>
      <c r="C368" s="13"/>
      <c r="D368" s="9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x14ac:dyDescent="0.3">
      <c r="A369" s="5"/>
      <c r="B369" s="13"/>
      <c r="C369" s="13"/>
      <c r="D369" s="9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x14ac:dyDescent="0.3">
      <c r="A370" s="5"/>
      <c r="B370" s="13"/>
      <c r="C370" s="13"/>
      <c r="D370" s="9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x14ac:dyDescent="0.3">
      <c r="A371" s="5"/>
      <c r="B371" s="13"/>
      <c r="C371" s="13"/>
      <c r="D371" s="9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x14ac:dyDescent="0.3">
      <c r="A372" s="5"/>
      <c r="B372" s="13"/>
      <c r="C372" s="13"/>
      <c r="D372" s="9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x14ac:dyDescent="0.3">
      <c r="A373" s="5"/>
      <c r="B373" s="13"/>
      <c r="C373" s="13"/>
      <c r="D373" s="9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x14ac:dyDescent="0.3">
      <c r="A374" s="5"/>
      <c r="B374" s="13"/>
      <c r="C374" s="13"/>
      <c r="D374" s="9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x14ac:dyDescent="0.3">
      <c r="A375" s="5"/>
      <c r="B375" s="13"/>
      <c r="C375" s="13"/>
      <c r="D375" s="9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x14ac:dyDescent="0.3">
      <c r="A376" s="5"/>
      <c r="B376" s="13"/>
      <c r="C376" s="13"/>
      <c r="D376" s="9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x14ac:dyDescent="0.3">
      <c r="A377" s="5"/>
      <c r="B377" s="13"/>
      <c r="C377" s="13"/>
      <c r="D377" s="9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x14ac:dyDescent="0.3">
      <c r="A378" s="5"/>
      <c r="B378" s="13"/>
      <c r="C378" s="13"/>
      <c r="D378" s="9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x14ac:dyDescent="0.3">
      <c r="A379" s="5"/>
      <c r="B379" s="13"/>
      <c r="C379" s="13"/>
      <c r="D379" s="9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x14ac:dyDescent="0.3">
      <c r="A380" s="5"/>
      <c r="B380" s="13"/>
      <c r="C380" s="13"/>
      <c r="D380" s="9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x14ac:dyDescent="0.3">
      <c r="A381" s="5"/>
      <c r="B381" s="13"/>
      <c r="C381" s="13"/>
      <c r="D381" s="9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x14ac:dyDescent="0.3">
      <c r="A382" s="5"/>
      <c r="B382" s="13"/>
      <c r="C382" s="13"/>
      <c r="D382" s="9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x14ac:dyDescent="0.3">
      <c r="A383" s="5"/>
      <c r="B383" s="13"/>
      <c r="C383" s="13"/>
      <c r="D383" s="9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x14ac:dyDescent="0.3">
      <c r="A384" s="5"/>
      <c r="B384" s="13"/>
      <c r="C384" s="13"/>
      <c r="D384" s="9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x14ac:dyDescent="0.3">
      <c r="A385" s="5"/>
      <c r="B385" s="13"/>
      <c r="C385" s="13"/>
      <c r="D385" s="9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x14ac:dyDescent="0.3">
      <c r="A386" s="5"/>
      <c r="B386" s="13"/>
      <c r="C386" s="13"/>
      <c r="D386" s="9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x14ac:dyDescent="0.3">
      <c r="A387" s="5"/>
      <c r="B387" s="13"/>
      <c r="C387" s="13"/>
      <c r="D387" s="9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x14ac:dyDescent="0.3">
      <c r="A388" s="5"/>
      <c r="B388" s="13"/>
      <c r="C388" s="13"/>
      <c r="D388" s="9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x14ac:dyDescent="0.3">
      <c r="A389" s="5"/>
      <c r="B389" s="13"/>
      <c r="C389" s="13"/>
      <c r="D389" s="9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x14ac:dyDescent="0.3">
      <c r="A390" s="5"/>
      <c r="B390" s="13"/>
      <c r="C390" s="13"/>
      <c r="D390" s="9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x14ac:dyDescent="0.3">
      <c r="A391" s="5"/>
      <c r="B391" s="13"/>
      <c r="C391" s="13"/>
      <c r="D391" s="9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x14ac:dyDescent="0.3">
      <c r="A392" s="5"/>
      <c r="B392" s="13"/>
      <c r="C392" s="13"/>
      <c r="D392" s="9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x14ac:dyDescent="0.3">
      <c r="A393" s="5"/>
      <c r="B393" s="13"/>
      <c r="C393" s="13"/>
      <c r="D393" s="9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x14ac:dyDescent="0.3">
      <c r="A394" s="5"/>
      <c r="B394" s="13"/>
      <c r="C394" s="13"/>
      <c r="D394" s="9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x14ac:dyDescent="0.3">
      <c r="A395" s="5"/>
      <c r="B395" s="13"/>
      <c r="C395" s="13"/>
      <c r="D395" s="9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x14ac:dyDescent="0.3">
      <c r="A396" s="5"/>
      <c r="B396" s="13"/>
      <c r="C396" s="13"/>
      <c r="D396" s="9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x14ac:dyDescent="0.3">
      <c r="A397" s="5"/>
      <c r="B397" s="13"/>
      <c r="C397" s="13"/>
      <c r="D397" s="9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x14ac:dyDescent="0.3">
      <c r="A398" s="5"/>
      <c r="B398" s="13"/>
      <c r="C398" s="13"/>
      <c r="D398" s="9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x14ac:dyDescent="0.3">
      <c r="A399" s="5"/>
      <c r="B399" s="13"/>
      <c r="C399" s="13"/>
      <c r="D399" s="9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x14ac:dyDescent="0.3">
      <c r="A400" s="5"/>
      <c r="B400" s="13"/>
      <c r="C400" s="13"/>
      <c r="D400" s="9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x14ac:dyDescent="0.3">
      <c r="A401" s="5"/>
      <c r="B401" s="13"/>
      <c r="C401" s="13"/>
      <c r="D401" s="9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x14ac:dyDescent="0.3">
      <c r="A402" s="5"/>
      <c r="B402" s="13"/>
      <c r="C402" s="13"/>
      <c r="D402" s="9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x14ac:dyDescent="0.3">
      <c r="A403" s="5"/>
      <c r="B403" s="13"/>
      <c r="C403" s="13"/>
      <c r="D403" s="9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x14ac:dyDescent="0.3">
      <c r="A404" s="5"/>
      <c r="B404" s="13"/>
      <c r="C404" s="13"/>
      <c r="D404" s="9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x14ac:dyDescent="0.3">
      <c r="A405" s="5"/>
      <c r="B405" s="13"/>
      <c r="C405" s="13"/>
      <c r="D405" s="9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x14ac:dyDescent="0.3">
      <c r="A406" s="5"/>
      <c r="B406" s="13"/>
      <c r="C406" s="13"/>
      <c r="D406" s="9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x14ac:dyDescent="0.3">
      <c r="A407" s="5"/>
      <c r="B407" s="13"/>
      <c r="C407" s="13"/>
      <c r="D407" s="9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x14ac:dyDescent="0.3">
      <c r="A408" s="5"/>
      <c r="B408" s="13"/>
      <c r="C408" s="13"/>
      <c r="D408" s="9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x14ac:dyDescent="0.3">
      <c r="A409" s="5"/>
      <c r="B409" s="13"/>
      <c r="C409" s="13"/>
      <c r="D409" s="9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x14ac:dyDescent="0.3">
      <c r="A410" s="5"/>
      <c r="B410" s="13"/>
      <c r="C410" s="13"/>
      <c r="D410" s="9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x14ac:dyDescent="0.3">
      <c r="A411" s="5"/>
      <c r="B411" s="13"/>
      <c r="C411" s="13"/>
      <c r="D411" s="9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x14ac:dyDescent="0.3">
      <c r="A412" s="5"/>
      <c r="B412" s="13"/>
      <c r="C412" s="13"/>
      <c r="D412" s="9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x14ac:dyDescent="0.3">
      <c r="A413" s="5"/>
      <c r="B413" s="13"/>
      <c r="C413" s="13"/>
      <c r="D413" s="9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x14ac:dyDescent="0.3">
      <c r="A414" s="5"/>
      <c r="B414" s="13"/>
      <c r="C414" s="13"/>
      <c r="D414" s="9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x14ac:dyDescent="0.3">
      <c r="A415" s="5"/>
      <c r="B415" s="13"/>
      <c r="C415" s="13"/>
      <c r="D415" s="9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x14ac:dyDescent="0.3">
      <c r="A416" s="5"/>
      <c r="B416" s="13"/>
      <c r="C416" s="13"/>
      <c r="D416" s="9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x14ac:dyDescent="0.3">
      <c r="A417" s="5"/>
      <c r="B417" s="13"/>
      <c r="C417" s="13"/>
      <c r="D417" s="9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x14ac:dyDescent="0.3">
      <c r="A418" s="5"/>
      <c r="B418" s="13"/>
      <c r="C418" s="13"/>
      <c r="D418" s="9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x14ac:dyDescent="0.3">
      <c r="A419" s="5"/>
      <c r="B419" s="13"/>
      <c r="C419" s="13"/>
      <c r="D419" s="9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x14ac:dyDescent="0.3">
      <c r="A420" s="5"/>
      <c r="B420" s="13"/>
      <c r="C420" s="13"/>
      <c r="D420" s="9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x14ac:dyDescent="0.3">
      <c r="A421" s="5"/>
      <c r="B421" s="13"/>
      <c r="C421" s="13"/>
      <c r="D421" s="9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x14ac:dyDescent="0.3">
      <c r="A422" s="5"/>
      <c r="B422" s="13"/>
      <c r="C422" s="13"/>
      <c r="D422" s="9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x14ac:dyDescent="0.3">
      <c r="A423" s="5"/>
      <c r="B423" s="13"/>
      <c r="C423" s="13"/>
      <c r="D423" s="9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x14ac:dyDescent="0.3">
      <c r="A424" s="5"/>
      <c r="B424" s="13"/>
      <c r="C424" s="13"/>
      <c r="D424" s="9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x14ac:dyDescent="0.3">
      <c r="A425" s="5"/>
      <c r="B425" s="13"/>
      <c r="C425" s="13"/>
      <c r="D425" s="9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x14ac:dyDescent="0.3">
      <c r="A426" s="5"/>
      <c r="B426" s="13"/>
      <c r="C426" s="13"/>
      <c r="D426" s="9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x14ac:dyDescent="0.3">
      <c r="A427" s="5"/>
      <c r="B427" s="13"/>
      <c r="C427" s="13"/>
      <c r="D427" s="9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x14ac:dyDescent="0.3">
      <c r="A428" s="5"/>
      <c r="B428" s="13"/>
      <c r="C428" s="13"/>
      <c r="D428" s="9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x14ac:dyDescent="0.3">
      <c r="A429" s="5"/>
      <c r="B429" s="13"/>
      <c r="C429" s="13"/>
      <c r="D429" s="9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x14ac:dyDescent="0.3">
      <c r="A430" s="5"/>
      <c r="B430" s="13"/>
      <c r="C430" s="13"/>
      <c r="D430" s="9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x14ac:dyDescent="0.3">
      <c r="A431" s="5"/>
      <c r="B431" s="13"/>
      <c r="C431" s="13"/>
      <c r="D431" s="9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x14ac:dyDescent="0.3">
      <c r="A432" s="5"/>
      <c r="B432" s="13"/>
      <c r="C432" s="13"/>
      <c r="D432" s="9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x14ac:dyDescent="0.3">
      <c r="A433" s="5"/>
      <c r="B433" s="13"/>
      <c r="C433" s="13"/>
      <c r="D433" s="9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x14ac:dyDescent="0.3">
      <c r="A434" s="5"/>
      <c r="B434" s="13"/>
      <c r="C434" s="13"/>
      <c r="D434" s="9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x14ac:dyDescent="0.3">
      <c r="A435" s="5"/>
      <c r="B435" s="13"/>
      <c r="C435" s="13"/>
      <c r="D435" s="9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x14ac:dyDescent="0.3">
      <c r="A436" s="5"/>
      <c r="B436" s="13"/>
      <c r="C436" s="13"/>
      <c r="D436" s="9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x14ac:dyDescent="0.3">
      <c r="A437" s="5"/>
      <c r="B437" s="13"/>
      <c r="C437" s="13"/>
      <c r="D437" s="9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x14ac:dyDescent="0.3">
      <c r="A438" s="5"/>
      <c r="B438" s="13"/>
      <c r="C438" s="13"/>
      <c r="D438" s="9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x14ac:dyDescent="0.3">
      <c r="A439" s="5"/>
      <c r="B439" s="13"/>
      <c r="C439" s="13"/>
      <c r="D439" s="9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x14ac:dyDescent="0.3">
      <c r="A440" s="5"/>
      <c r="B440" s="13"/>
      <c r="C440" s="13"/>
      <c r="D440" s="9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x14ac:dyDescent="0.3">
      <c r="A441" s="5"/>
      <c r="B441" s="13"/>
      <c r="C441" s="13"/>
      <c r="D441" s="9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x14ac:dyDescent="0.3">
      <c r="A442" s="5"/>
      <c r="B442" s="13"/>
      <c r="C442" s="13"/>
      <c r="D442" s="9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x14ac:dyDescent="0.3">
      <c r="A443" s="5"/>
      <c r="B443" s="13"/>
      <c r="C443" s="13"/>
      <c r="D443" s="9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x14ac:dyDescent="0.3">
      <c r="A444" s="5"/>
      <c r="B444" s="13"/>
      <c r="C444" s="13"/>
      <c r="D444" s="9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x14ac:dyDescent="0.3">
      <c r="A445" s="5"/>
      <c r="B445" s="13"/>
      <c r="C445" s="13"/>
      <c r="D445" s="9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x14ac:dyDescent="0.3">
      <c r="A446" s="5"/>
      <c r="B446" s="13"/>
      <c r="C446" s="13"/>
      <c r="D446" s="9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x14ac:dyDescent="0.3">
      <c r="A447" s="5"/>
      <c r="B447" s="13"/>
      <c r="C447" s="13"/>
      <c r="D447" s="9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x14ac:dyDescent="0.3">
      <c r="A448" s="5"/>
      <c r="B448" s="13"/>
      <c r="C448" s="13"/>
      <c r="D448" s="9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x14ac:dyDescent="0.3">
      <c r="A449" s="5"/>
      <c r="B449" s="13"/>
      <c r="C449" s="13"/>
      <c r="D449" s="9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x14ac:dyDescent="0.3">
      <c r="A450" s="5"/>
      <c r="B450" s="13"/>
      <c r="C450" s="13"/>
      <c r="D450" s="9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x14ac:dyDescent="0.3">
      <c r="A451" s="5"/>
      <c r="B451" s="13"/>
      <c r="C451" s="13"/>
      <c r="D451" s="9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x14ac:dyDescent="0.3">
      <c r="A452" s="5"/>
      <c r="B452" s="13"/>
      <c r="C452" s="13"/>
      <c r="D452" s="9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x14ac:dyDescent="0.3">
      <c r="A453" s="5"/>
      <c r="B453" s="13"/>
      <c r="C453" s="13"/>
      <c r="D453" s="9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x14ac:dyDescent="0.3">
      <c r="A454" s="5"/>
      <c r="B454" s="13"/>
      <c r="C454" s="13"/>
      <c r="D454" s="9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x14ac:dyDescent="0.3">
      <c r="A455" s="5"/>
      <c r="B455" s="13"/>
      <c r="C455" s="13"/>
      <c r="D455" s="9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x14ac:dyDescent="0.3">
      <c r="A456" s="5"/>
      <c r="B456" s="13"/>
      <c r="C456" s="13"/>
      <c r="D456" s="9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x14ac:dyDescent="0.3">
      <c r="A457" s="5"/>
      <c r="B457" s="13"/>
      <c r="C457" s="13"/>
      <c r="D457" s="9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x14ac:dyDescent="0.3">
      <c r="A458" s="5"/>
      <c r="B458" s="13"/>
      <c r="C458" s="13"/>
      <c r="D458" s="9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x14ac:dyDescent="0.3">
      <c r="A459" s="5"/>
      <c r="B459" s="13"/>
      <c r="C459" s="13"/>
      <c r="D459" s="9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x14ac:dyDescent="0.3">
      <c r="A460" s="5"/>
      <c r="B460" s="13"/>
      <c r="C460" s="13"/>
      <c r="D460" s="9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x14ac:dyDescent="0.3">
      <c r="A461" s="5"/>
      <c r="B461" s="13"/>
      <c r="C461" s="13"/>
      <c r="D461" s="9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x14ac:dyDescent="0.3">
      <c r="A462" s="5"/>
      <c r="B462" s="13"/>
      <c r="C462" s="13"/>
      <c r="D462" s="9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x14ac:dyDescent="0.3">
      <c r="A463" s="5"/>
      <c r="B463" s="13"/>
      <c r="C463" s="13"/>
      <c r="D463" s="9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x14ac:dyDescent="0.3">
      <c r="A464" s="5"/>
      <c r="B464" s="13"/>
      <c r="C464" s="13"/>
      <c r="D464" s="9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x14ac:dyDescent="0.3">
      <c r="A465" s="5"/>
      <c r="B465" s="13"/>
      <c r="C465" s="13"/>
      <c r="D465" s="9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x14ac:dyDescent="0.3">
      <c r="A466" s="5"/>
      <c r="B466" s="13"/>
      <c r="C466" s="13"/>
      <c r="D466" s="9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x14ac:dyDescent="0.3">
      <c r="A467" s="5"/>
      <c r="B467" s="13"/>
      <c r="C467" s="13"/>
      <c r="D467" s="9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x14ac:dyDescent="0.3">
      <c r="A468" s="5"/>
      <c r="B468" s="13"/>
      <c r="C468" s="13"/>
      <c r="D468" s="9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x14ac:dyDescent="0.3">
      <c r="A469" s="5"/>
      <c r="B469" s="13"/>
      <c r="C469" s="13"/>
      <c r="D469" s="9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x14ac:dyDescent="0.3">
      <c r="A470" s="5"/>
      <c r="B470" s="13"/>
      <c r="C470" s="13"/>
      <c r="D470" s="9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x14ac:dyDescent="0.3">
      <c r="A471" s="5"/>
      <c r="B471" s="13"/>
      <c r="C471" s="13"/>
      <c r="D471" s="9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x14ac:dyDescent="0.3">
      <c r="A472" s="5"/>
      <c r="B472" s="13"/>
      <c r="C472" s="13"/>
      <c r="D472" s="9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x14ac:dyDescent="0.3">
      <c r="A473" s="5"/>
      <c r="B473" s="13"/>
      <c r="C473" s="13"/>
      <c r="D473" s="9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x14ac:dyDescent="0.3">
      <c r="A474" s="5"/>
      <c r="B474" s="13"/>
      <c r="C474" s="13"/>
      <c r="D474" s="9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x14ac:dyDescent="0.3">
      <c r="A475" s="5"/>
      <c r="B475" s="13"/>
      <c r="C475" s="13"/>
      <c r="D475" s="9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x14ac:dyDescent="0.3">
      <c r="A476" s="5"/>
      <c r="B476" s="13"/>
      <c r="C476" s="13"/>
      <c r="D476" s="9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x14ac:dyDescent="0.3">
      <c r="A477" s="5"/>
      <c r="B477" s="13"/>
      <c r="C477" s="13"/>
      <c r="D477" s="9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x14ac:dyDescent="0.3">
      <c r="A478" s="5"/>
      <c r="B478" s="13"/>
      <c r="C478" s="13"/>
      <c r="D478" s="9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x14ac:dyDescent="0.3">
      <c r="A479" s="5"/>
      <c r="B479" s="13"/>
      <c r="C479" s="13"/>
      <c r="D479" s="9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x14ac:dyDescent="0.3">
      <c r="A480" s="5"/>
      <c r="B480" s="13"/>
      <c r="C480" s="13"/>
      <c r="D480" s="9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x14ac:dyDescent="0.3">
      <c r="A481" s="5"/>
      <c r="B481" s="13"/>
      <c r="C481" s="13"/>
      <c r="D481" s="9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x14ac:dyDescent="0.3">
      <c r="A482" s="5"/>
      <c r="B482" s="13"/>
      <c r="C482" s="13"/>
      <c r="D482" s="9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x14ac:dyDescent="0.3">
      <c r="A483" s="5"/>
      <c r="B483" s="13"/>
      <c r="C483" s="13"/>
      <c r="D483" s="9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x14ac:dyDescent="0.3">
      <c r="A484" s="5"/>
      <c r="B484" s="13"/>
      <c r="C484" s="13"/>
      <c r="D484" s="9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x14ac:dyDescent="0.3">
      <c r="A485" s="5"/>
      <c r="B485" s="13"/>
      <c r="C485" s="13"/>
      <c r="D485" s="9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x14ac:dyDescent="0.3">
      <c r="A486" s="5"/>
      <c r="B486" s="13"/>
      <c r="C486" s="13"/>
      <c r="D486" s="9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x14ac:dyDescent="0.3">
      <c r="A487" s="5"/>
      <c r="B487" s="13"/>
      <c r="C487" s="13"/>
      <c r="D487" s="9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x14ac:dyDescent="0.3">
      <c r="A488" s="5"/>
      <c r="B488" s="13"/>
      <c r="C488" s="13"/>
      <c r="D488" s="9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x14ac:dyDescent="0.3">
      <c r="A489" s="5"/>
      <c r="B489" s="13"/>
      <c r="C489" s="13"/>
      <c r="D489" s="9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x14ac:dyDescent="0.3">
      <c r="A490" s="5"/>
      <c r="B490" s="13"/>
      <c r="C490" s="13"/>
      <c r="D490" s="9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x14ac:dyDescent="0.3">
      <c r="A491" s="5"/>
      <c r="B491" s="13"/>
      <c r="C491" s="13"/>
      <c r="D491" s="9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x14ac:dyDescent="0.3">
      <c r="A492" s="5"/>
      <c r="B492" s="13"/>
      <c r="C492" s="13"/>
      <c r="D492" s="9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x14ac:dyDescent="0.3">
      <c r="A493" s="5"/>
      <c r="B493" s="13"/>
      <c r="C493" s="13"/>
      <c r="D493" s="9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x14ac:dyDescent="0.3">
      <c r="A494" s="5"/>
      <c r="B494" s="13"/>
      <c r="C494" s="13"/>
      <c r="D494" s="9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x14ac:dyDescent="0.3">
      <c r="A495" s="5"/>
      <c r="B495" s="13"/>
      <c r="C495" s="13"/>
      <c r="D495" s="9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x14ac:dyDescent="0.3">
      <c r="A496" s="5"/>
      <c r="B496" s="13"/>
      <c r="C496" s="13"/>
      <c r="D496" s="9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x14ac:dyDescent="0.3">
      <c r="A497" s="5"/>
      <c r="B497" s="13"/>
      <c r="C497" s="13"/>
      <c r="D497" s="9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x14ac:dyDescent="0.3">
      <c r="A498" s="5"/>
      <c r="B498" s="13"/>
      <c r="C498" s="13"/>
      <c r="D498" s="9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x14ac:dyDescent="0.3">
      <c r="A499" s="5"/>
      <c r="B499" s="13"/>
      <c r="C499" s="13"/>
      <c r="D499" s="9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</sheetData>
  <conditionalFormatting sqref="C77:D77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Vikash Goel</dc:creator>
  <cp:lastModifiedBy>Vikash Goel</cp:lastModifiedBy>
  <dcterms:created xsi:type="dcterms:W3CDTF">2024-11-02T19:20:45Z</dcterms:created>
  <dcterms:modified xsi:type="dcterms:W3CDTF">2024-12-25T18:15:00Z</dcterms:modified>
</cp:coreProperties>
</file>